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sh\OneDrive\psychoacoustics hires\Figures\"/>
    </mc:Choice>
  </mc:AlternateContent>
  <bookViews>
    <workbookView xWindow="0" yWindow="0" windowWidth="28800" windowHeight="13725" activeTab="3"/>
  </bookViews>
  <sheets>
    <sheet name="data" sheetId="7" r:id="rId1"/>
    <sheet name="data (2)" sheetId="6" r:id="rId2"/>
    <sheet name="sensitivity" sheetId="5" r:id="rId3"/>
    <sheet name="Sheet3" sheetId="8" r:id="rId4"/>
  </sheets>
  <calcPr calcId="152511"/>
</workbook>
</file>

<file path=xl/calcChain.xml><?xml version="1.0" encoding="utf-8"?>
<calcChain xmlns="http://schemas.openxmlformats.org/spreadsheetml/2006/main">
  <c r="I11" i="8" l="1"/>
  <c r="H11" i="8"/>
  <c r="I10" i="8"/>
  <c r="H10" i="8"/>
  <c r="I9" i="8"/>
  <c r="H9" i="8"/>
  <c r="I8" i="8"/>
  <c r="H8" i="8"/>
  <c r="I7" i="8"/>
  <c r="H7" i="8"/>
  <c r="I6" i="8"/>
  <c r="H6" i="8"/>
  <c r="I5" i="8"/>
  <c r="H5" i="8"/>
  <c r="I4" i="8"/>
  <c r="H4" i="8"/>
  <c r="I3" i="8"/>
  <c r="H3" i="8"/>
  <c r="I2" i="8"/>
  <c r="H2" i="8"/>
  <c r="F11" i="8"/>
  <c r="F10" i="8"/>
  <c r="F9" i="8"/>
  <c r="F8" i="8"/>
  <c r="F7" i="8"/>
  <c r="F6" i="8"/>
  <c r="F5" i="8"/>
  <c r="F4" i="8"/>
  <c r="F3" i="8"/>
  <c r="F2" i="8"/>
  <c r="D29" i="5" l="1"/>
  <c r="D15" i="5" l="1"/>
  <c r="D13" i="5" l="1"/>
  <c r="D12" i="5"/>
  <c r="D11" i="5"/>
  <c r="D9" i="5"/>
  <c r="D8" i="5"/>
  <c r="D7" i="5"/>
  <c r="D6" i="5"/>
  <c r="D5" i="5"/>
  <c r="D4" i="5"/>
  <c r="D3" i="5"/>
</calcChain>
</file>

<file path=xl/sharedStrings.xml><?xml version="1.0" encoding="utf-8"?>
<sst xmlns="http://schemas.openxmlformats.org/spreadsheetml/2006/main" count="738" uniqueCount="132">
  <si>
    <t>Name</t>
  </si>
  <si>
    <t>Data Type</t>
  </si>
  <si>
    <t>Statistical Method</t>
  </si>
  <si>
    <t>Effect Measure</t>
  </si>
  <si>
    <t>Analysis Model</t>
  </si>
  <si>
    <t>Events 1</t>
  </si>
  <si>
    <t>Total 1</t>
  </si>
  <si>
    <t>Effect Estimate</t>
  </si>
  <si>
    <t>CI Start</t>
  </si>
  <si>
    <t>CI End</t>
  </si>
  <si>
    <t>I-Sqr(Q)</t>
  </si>
  <si>
    <t>Tau-Sqr</t>
  </si>
  <si>
    <t>Z</t>
  </si>
  <si>
    <t>P(Z)</t>
  </si>
  <si>
    <t>Qint</t>
  </si>
  <si>
    <t>P(Qint)</t>
  </si>
  <si>
    <t>I-Sqr(Qint)</t>
  </si>
  <si>
    <t>df</t>
  </si>
  <si>
    <t>overall</t>
  </si>
  <si>
    <t>DIC</t>
  </si>
  <si>
    <t>MH</t>
  </si>
  <si>
    <t>Risk Difference</t>
  </si>
  <si>
    <t>Fixed</t>
  </si>
  <si>
    <t>chi2</t>
  </si>
  <si>
    <t>P(chi2)</t>
  </si>
  <si>
    <t>Heterogeneity</t>
  </si>
  <si>
    <t>Random</t>
  </si>
  <si>
    <t>IV</t>
  </si>
  <si>
    <t>Overall</t>
  </si>
  <si>
    <t>INV</t>
  </si>
  <si>
    <t>Mean Difference</t>
  </si>
  <si>
    <t>Test overall</t>
  </si>
  <si>
    <t>Subgroup differences</t>
  </si>
  <si>
    <t>Number of studies</t>
  </si>
  <si>
    <t>Conditions as individual studies</t>
  </si>
  <si>
    <t>Only strong stimuli</t>
  </si>
  <si>
    <t>Strong stimuli</t>
  </si>
  <si>
    <t>shared authors</t>
  </si>
  <si>
    <t>sample rate only</t>
  </si>
  <si>
    <t>modern digital</t>
  </si>
  <si>
    <t>Notes</t>
  </si>
  <si>
    <t>strong stimuli - many conditions</t>
  </si>
  <si>
    <t xml:space="preserve">remove Woszyck, Meyer, Repp, Nish 05 </t>
  </si>
  <si>
    <t xml:space="preserve">remove Woszyck B, Meyer, Repp, Nish 3A Nish3B, Nish 05? </t>
  </si>
  <si>
    <t>remove some Jackson, some Theiss, all Kanetada and all Mizumachi</t>
  </si>
  <si>
    <t>remove all pre2000</t>
  </si>
  <si>
    <t>modern digital formats</t>
  </si>
  <si>
    <t>conditions as separate studies</t>
  </si>
  <si>
    <t>shared authors as single study</t>
  </si>
  <si>
    <t># studies</t>
  </si>
  <si>
    <t>Participant results</t>
  </si>
  <si>
    <t>Trials</t>
  </si>
  <si>
    <t>Training</t>
  </si>
  <si>
    <t>No training</t>
  </si>
  <si>
    <t>Modern digital formats</t>
  </si>
  <si>
    <t>Sample rate only</t>
  </si>
  <si>
    <t>many conditions- subgroups</t>
  </si>
  <si>
    <t>overall-trial-mh-fixed</t>
  </si>
  <si>
    <t>overall-trial-mh-random</t>
  </si>
  <si>
    <t>overall-trial-iv-fixed</t>
  </si>
  <si>
    <t>overall-trial-iv-random</t>
  </si>
  <si>
    <t>Dichotomous trials</t>
  </si>
  <si>
    <t>Overall-mean-iv-fixed</t>
  </si>
  <si>
    <t>Overall-mean-iv-random</t>
  </si>
  <si>
    <t>Participant means</t>
  </si>
  <si>
    <t>Year of study</t>
  </si>
  <si>
    <t>P(Q)</t>
  </si>
  <si>
    <t>Q</t>
  </si>
  <si>
    <t>Weight</t>
  </si>
  <si>
    <t>SE</t>
  </si>
  <si>
    <t>Total 2</t>
  </si>
  <si>
    <t>SD 2</t>
  </si>
  <si>
    <t>Mean 2</t>
  </si>
  <si>
    <t>Events 2</t>
  </si>
  <si>
    <t>SD 1</t>
  </si>
  <si>
    <t>Mean 1</t>
  </si>
  <si>
    <t>Jackson 2014</t>
  </si>
  <si>
    <t>Kanetada 2013A</t>
  </si>
  <si>
    <t>Yoshikawa 1995</t>
  </si>
  <si>
    <t>Theiss 1997</t>
  </si>
  <si>
    <t>Kanetada 2013B</t>
  </si>
  <si>
    <t>Capp 2016</t>
  </si>
  <si>
    <t>Mizumachi 2015</t>
  </si>
  <si>
    <t>Nishiguchi 2003</t>
  </si>
  <si>
    <t>Plenge 1980</t>
  </si>
  <si>
    <t>Muraoka 1981</t>
  </si>
  <si>
    <t>Oohashi 1991</t>
  </si>
  <si>
    <t>Pras 2010</t>
  </si>
  <si>
    <t>Meyer 2007</t>
  </si>
  <si>
    <t>Woszyck 2007</t>
  </si>
  <si>
    <t>Repp 2006</t>
  </si>
  <si>
    <t>King 2012</t>
  </si>
  <si>
    <t>Nishiguchi 2005</t>
  </si>
  <si>
    <t>Hamasaki 2004</t>
  </si>
  <si>
    <t>2014F</t>
  </si>
  <si>
    <t>Jackson 2014F</t>
  </si>
  <si>
    <t>Jackson 2014E</t>
  </si>
  <si>
    <t>Jackson 2014D</t>
  </si>
  <si>
    <t>Jackson 2014C</t>
  </si>
  <si>
    <t>Jackson 2014B</t>
  </si>
  <si>
    <t>Jackson 2014A</t>
  </si>
  <si>
    <t>Capp 2016D</t>
  </si>
  <si>
    <t>Capp 2016C</t>
  </si>
  <si>
    <t>Capp 2016B</t>
  </si>
  <si>
    <t>Capp 2016A</t>
  </si>
  <si>
    <t>Woszyck 2007B</t>
  </si>
  <si>
    <t>Woszyck 2007A</t>
  </si>
  <si>
    <t>Plenge 1980C</t>
  </si>
  <si>
    <t>Plenge 1980B</t>
  </si>
  <si>
    <t>Plenge 1980A</t>
  </si>
  <si>
    <t>Oohashi 1991B</t>
  </si>
  <si>
    <t>Oohashi 1991A</t>
  </si>
  <si>
    <t>Nishiguchi 2003B</t>
  </si>
  <si>
    <t>Nishiguchi 2003A</t>
  </si>
  <si>
    <t>Hamasaki 2004B</t>
  </si>
  <si>
    <t>Hamasaki 2004A</t>
  </si>
  <si>
    <t>Conditions as separate studies</t>
  </si>
  <si>
    <t>Shared authors as single study</t>
  </si>
  <si>
    <t>Modern digital formats only</t>
  </si>
  <si>
    <t>CONT</t>
  </si>
  <si>
    <t>All trials</t>
  </si>
  <si>
    <t>All participants</t>
  </si>
  <si>
    <t>[51.0 54.4]</t>
  </si>
  <si>
    <t>[50.7 52.2]</t>
  </si>
  <si>
    <t>[52.1 56.6]</t>
  </si>
  <si>
    <t>[52.5 54.2]</t>
  </si>
  <si>
    <t>[52.4 54.1]</t>
  </si>
  <si>
    <t>[53.0 56.7]</t>
  </si>
  <si>
    <t>[51.5 56.7]</t>
  </si>
  <si>
    <t>[50.8 54.3]</t>
  </si>
  <si>
    <t>[50.8 55.0]</t>
  </si>
  <si>
    <t>Confidence interval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</si>
</sst>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000"/>
    <numFmt numFmtId="166" formatCode="0.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4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0" xfId="0" applyAlignment="1"/>
    <xf numFmtId="165" fontId="0" fillId="0" borderId="0" xfId="0" applyNumberFormat="1"/>
    <xf numFmtId="0" fontId="16" fillId="0" borderId="0" xfId="0" applyFont="1"/>
    <xf numFmtId="0" fontId="0" fillId="0" borderId="0" xfId="0" applyFont="1"/>
    <xf numFmtId="11" fontId="16" fillId="0" borderId="0" xfId="0" applyNumberFormat="1" applyFo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6" fontId="0" fillId="0" borderId="10" xfId="0" applyNumberForma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83"/>
  <sheetViews>
    <sheetView workbookViewId="0"/>
  </sheetViews>
  <sheetFormatPr defaultRowHeight="15" x14ac:dyDescent="0.25"/>
  <sheetData>
    <row r="1" spans="1:2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75</v>
      </c>
      <c r="H1" t="s">
        <v>74</v>
      </c>
      <c r="I1" t="s">
        <v>6</v>
      </c>
      <c r="J1" t="s">
        <v>73</v>
      </c>
      <c r="K1" t="s">
        <v>72</v>
      </c>
      <c r="L1" t="s">
        <v>71</v>
      </c>
      <c r="M1" t="s">
        <v>70</v>
      </c>
      <c r="N1" t="s">
        <v>7</v>
      </c>
      <c r="O1" t="s">
        <v>69</v>
      </c>
      <c r="P1" t="s">
        <v>8</v>
      </c>
      <c r="Q1" t="s">
        <v>9</v>
      </c>
      <c r="R1" t="s">
        <v>68</v>
      </c>
      <c r="S1" t="s">
        <v>67</v>
      </c>
      <c r="T1" t="s">
        <v>66</v>
      </c>
      <c r="U1" t="s">
        <v>10</v>
      </c>
      <c r="V1" t="s">
        <v>11</v>
      </c>
      <c r="W1" t="s">
        <v>12</v>
      </c>
      <c r="X1" t="s">
        <v>13</v>
      </c>
      <c r="Y1" t="s">
        <v>14</v>
      </c>
      <c r="Z1" t="s">
        <v>15</v>
      </c>
      <c r="AA1" t="s">
        <v>16</v>
      </c>
      <c r="AB1" t="s">
        <v>17</v>
      </c>
      <c r="AC1" t="s">
        <v>65</v>
      </c>
    </row>
    <row r="2" spans="1:29" x14ac:dyDescent="0.25">
      <c r="A2" t="s">
        <v>64</v>
      </c>
    </row>
    <row r="3" spans="1:29" x14ac:dyDescent="0.25">
      <c r="A3" t="s">
        <v>63</v>
      </c>
      <c r="B3" t="s">
        <v>29</v>
      </c>
      <c r="C3" t="s">
        <v>27</v>
      </c>
      <c r="D3" t="s">
        <v>30</v>
      </c>
      <c r="E3" t="s">
        <v>26</v>
      </c>
      <c r="F3">
        <v>0</v>
      </c>
      <c r="I3">
        <v>0</v>
      </c>
      <c r="J3">
        <v>0</v>
      </c>
      <c r="M3">
        <v>0</v>
      </c>
      <c r="N3">
        <v>2.6671150000000001E-2</v>
      </c>
      <c r="P3">
        <v>9.7442899999999992E-3</v>
      </c>
      <c r="Q3">
        <v>4.3598020000000001E-2</v>
      </c>
      <c r="R3">
        <v>100</v>
      </c>
      <c r="S3">
        <v>39.669113400000001</v>
      </c>
      <c r="T3">
        <v>8.7001999999999999E-4</v>
      </c>
      <c r="U3">
        <v>59.66635342</v>
      </c>
      <c r="V3">
        <v>5.0907000000000003E-4</v>
      </c>
      <c r="W3">
        <v>3.088257</v>
      </c>
      <c r="X3">
        <v>2.0133400000000002E-3</v>
      </c>
      <c r="Y3">
        <v>22.354424810000001</v>
      </c>
      <c r="Z3">
        <v>2.2699999999999999E-6</v>
      </c>
      <c r="AA3">
        <v>95.526612700000001</v>
      </c>
      <c r="AB3">
        <v>16</v>
      </c>
    </row>
    <row r="4" spans="1:29" x14ac:dyDescent="0.25">
      <c r="A4" t="s">
        <v>53</v>
      </c>
      <c r="B4" t="s">
        <v>29</v>
      </c>
      <c r="C4" t="s">
        <v>27</v>
      </c>
      <c r="D4" t="s">
        <v>30</v>
      </c>
      <c r="E4" t="s">
        <v>26</v>
      </c>
      <c r="F4">
        <v>0</v>
      </c>
      <c r="I4">
        <v>0</v>
      </c>
      <c r="J4">
        <v>0</v>
      </c>
      <c r="M4">
        <v>0</v>
      </c>
      <c r="N4">
        <v>1.009355E-2</v>
      </c>
      <c r="P4">
        <v>-6.4088000000000003E-4</v>
      </c>
      <c r="Q4">
        <v>2.0827990000000001E-2</v>
      </c>
      <c r="R4">
        <v>82.61872477</v>
      </c>
      <c r="S4">
        <v>11.66345179</v>
      </c>
      <c r="T4">
        <v>0.23295405999999999</v>
      </c>
      <c r="U4">
        <v>22.835879420000001</v>
      </c>
      <c r="V4">
        <v>6.2920000000000001E-5</v>
      </c>
      <c r="W4">
        <v>1.84294815</v>
      </c>
      <c r="X4">
        <v>6.5336580000000005E-2</v>
      </c>
      <c r="AB4">
        <v>9</v>
      </c>
    </row>
    <row r="5" spans="1:29" x14ac:dyDescent="0.25">
      <c r="A5" t="s">
        <v>89</v>
      </c>
      <c r="F5">
        <v>0</v>
      </c>
      <c r="G5" s="1">
        <v>0</v>
      </c>
      <c r="H5" s="1">
        <v>0</v>
      </c>
      <c r="I5">
        <v>0</v>
      </c>
      <c r="J5">
        <v>0</v>
      </c>
      <c r="K5" s="1">
        <v>0</v>
      </c>
      <c r="L5" s="1">
        <v>0</v>
      </c>
      <c r="M5">
        <v>0</v>
      </c>
      <c r="N5">
        <v>-2.5000000000000001E-2</v>
      </c>
      <c r="O5">
        <v>3.9381800000000002E-2</v>
      </c>
      <c r="P5">
        <v>-0.10218691000000001</v>
      </c>
      <c r="Q5">
        <v>5.2186910000000003E-2</v>
      </c>
      <c r="R5">
        <v>3.6206763500000001</v>
      </c>
      <c r="AC5">
        <v>2007</v>
      </c>
    </row>
    <row r="6" spans="1:29" x14ac:dyDescent="0.25">
      <c r="A6" t="s">
        <v>92</v>
      </c>
      <c r="F6">
        <v>0</v>
      </c>
      <c r="G6" s="1">
        <v>0</v>
      </c>
      <c r="H6" s="1">
        <v>0</v>
      </c>
      <c r="I6">
        <v>0</v>
      </c>
      <c r="J6">
        <v>0</v>
      </c>
      <c r="K6" s="1">
        <v>0</v>
      </c>
      <c r="L6" s="1">
        <v>0</v>
      </c>
      <c r="M6">
        <v>0</v>
      </c>
      <c r="N6">
        <v>-1.6199999999999999E-2</v>
      </c>
      <c r="O6">
        <v>1.3617499999999999E-2</v>
      </c>
      <c r="P6">
        <v>-4.288981E-2</v>
      </c>
      <c r="Q6">
        <v>1.048981E-2</v>
      </c>
      <c r="R6">
        <v>10.739368519999999</v>
      </c>
      <c r="AC6">
        <v>2005</v>
      </c>
    </row>
    <row r="7" spans="1:29" x14ac:dyDescent="0.25">
      <c r="A7" t="s">
        <v>86</v>
      </c>
      <c r="F7">
        <v>0</v>
      </c>
      <c r="G7" s="1">
        <v>0</v>
      </c>
      <c r="H7" s="1">
        <v>0</v>
      </c>
      <c r="I7">
        <v>0</v>
      </c>
      <c r="J7">
        <v>0</v>
      </c>
      <c r="K7" s="1">
        <v>0</v>
      </c>
      <c r="L7" s="1">
        <v>0</v>
      </c>
      <c r="M7">
        <v>0</v>
      </c>
      <c r="N7">
        <v>-0.01</v>
      </c>
      <c r="O7">
        <v>1.43447E-2</v>
      </c>
      <c r="P7">
        <v>-3.8115099999999999E-2</v>
      </c>
      <c r="Q7">
        <v>1.8115099999999999E-2</v>
      </c>
      <c r="R7">
        <v>10.43388124</v>
      </c>
      <c r="AC7">
        <v>1991</v>
      </c>
    </row>
    <row r="8" spans="1:29" x14ac:dyDescent="0.25">
      <c r="A8" t="s">
        <v>93</v>
      </c>
      <c r="F8">
        <v>0</v>
      </c>
      <c r="G8" s="1">
        <v>0</v>
      </c>
      <c r="H8" s="1">
        <v>0</v>
      </c>
      <c r="I8">
        <v>0</v>
      </c>
      <c r="J8">
        <v>0</v>
      </c>
      <c r="K8" s="1">
        <v>0</v>
      </c>
      <c r="L8" s="1">
        <v>0</v>
      </c>
      <c r="M8">
        <v>0</v>
      </c>
      <c r="N8">
        <v>1.01E-2</v>
      </c>
      <c r="O8">
        <v>5.4990000000000004E-3</v>
      </c>
      <c r="P8">
        <v>-6.7783999999999997E-4</v>
      </c>
      <c r="Q8">
        <v>2.0877840000000002E-2</v>
      </c>
      <c r="R8">
        <v>13.82982734</v>
      </c>
      <c r="AC8">
        <v>2004</v>
      </c>
    </row>
    <row r="9" spans="1:29" x14ac:dyDescent="0.25">
      <c r="A9" t="s">
        <v>85</v>
      </c>
      <c r="F9">
        <v>0</v>
      </c>
      <c r="G9" s="1">
        <v>0</v>
      </c>
      <c r="H9" s="1">
        <v>0</v>
      </c>
      <c r="I9">
        <v>0</v>
      </c>
      <c r="J9">
        <v>0</v>
      </c>
      <c r="K9" s="1">
        <v>0</v>
      </c>
      <c r="L9" s="1">
        <v>0</v>
      </c>
      <c r="M9">
        <v>0</v>
      </c>
      <c r="N9">
        <v>1.1299999999999999E-2</v>
      </c>
      <c r="O9">
        <v>1.4546999999999999E-2</v>
      </c>
      <c r="P9">
        <v>-1.7211600000000001E-2</v>
      </c>
      <c r="Q9">
        <v>3.9811600000000003E-2</v>
      </c>
      <c r="R9">
        <v>10.34926231</v>
      </c>
      <c r="AC9">
        <v>1981</v>
      </c>
    </row>
    <row r="10" spans="1:29" x14ac:dyDescent="0.25">
      <c r="A10" t="s">
        <v>87</v>
      </c>
      <c r="F10">
        <v>0</v>
      </c>
      <c r="G10" s="1">
        <v>0</v>
      </c>
      <c r="H10" s="1">
        <v>0</v>
      </c>
      <c r="I10">
        <v>0</v>
      </c>
      <c r="J10">
        <v>0</v>
      </c>
      <c r="K10" s="1">
        <v>0</v>
      </c>
      <c r="L10" s="1">
        <v>0</v>
      </c>
      <c r="M10">
        <v>0</v>
      </c>
      <c r="N10">
        <v>2.0199999999999999E-2</v>
      </c>
      <c r="O10">
        <v>1.8414199999999999E-2</v>
      </c>
      <c r="P10">
        <v>-1.589117E-2</v>
      </c>
      <c r="Q10">
        <v>5.6291170000000001E-2</v>
      </c>
      <c r="R10">
        <v>8.7938930800000001</v>
      </c>
      <c r="AC10">
        <v>2010</v>
      </c>
    </row>
    <row r="11" spans="1:29" x14ac:dyDescent="0.25">
      <c r="A11" t="s">
        <v>84</v>
      </c>
      <c r="F11">
        <v>0</v>
      </c>
      <c r="G11" s="1">
        <v>0</v>
      </c>
      <c r="H11" s="1">
        <v>0</v>
      </c>
      <c r="I11">
        <v>0</v>
      </c>
      <c r="J11">
        <v>0</v>
      </c>
      <c r="K11" s="1">
        <v>0</v>
      </c>
      <c r="L11" s="1">
        <v>0</v>
      </c>
      <c r="M11">
        <v>0</v>
      </c>
      <c r="N11">
        <v>0.03</v>
      </c>
      <c r="O11">
        <v>1.42331E-2</v>
      </c>
      <c r="P11">
        <v>2.1036399999999999E-3</v>
      </c>
      <c r="Q11">
        <v>5.7896360000000001E-2</v>
      </c>
      <c r="R11">
        <v>10.48064076</v>
      </c>
      <c r="AC11">
        <v>1980</v>
      </c>
    </row>
    <row r="12" spans="1:29" x14ac:dyDescent="0.25">
      <c r="A12" t="s">
        <v>83</v>
      </c>
      <c r="F12">
        <v>0</v>
      </c>
      <c r="G12" s="1">
        <v>0</v>
      </c>
      <c r="H12" s="1">
        <v>0</v>
      </c>
      <c r="I12">
        <v>0</v>
      </c>
      <c r="J12">
        <v>0</v>
      </c>
      <c r="K12" s="1">
        <v>0</v>
      </c>
      <c r="L12" s="1">
        <v>0</v>
      </c>
      <c r="M12">
        <v>0</v>
      </c>
      <c r="N12">
        <v>3.0499999999999999E-2</v>
      </c>
      <c r="O12">
        <v>1.43009E-2</v>
      </c>
      <c r="P12">
        <v>2.4707499999999999E-3</v>
      </c>
      <c r="Q12">
        <v>5.8529249999999998E-2</v>
      </c>
      <c r="R12">
        <v>10.45222676</v>
      </c>
      <c r="AC12">
        <v>2003</v>
      </c>
    </row>
    <row r="13" spans="1:29" x14ac:dyDescent="0.25">
      <c r="A13" t="s">
        <v>90</v>
      </c>
      <c r="F13">
        <v>0</v>
      </c>
      <c r="G13" s="1">
        <v>0</v>
      </c>
      <c r="H13" s="1">
        <v>0</v>
      </c>
      <c r="I13">
        <v>0</v>
      </c>
      <c r="J13">
        <v>0</v>
      </c>
      <c r="K13" s="1">
        <v>0</v>
      </c>
      <c r="L13" s="1">
        <v>0</v>
      </c>
      <c r="M13">
        <v>0</v>
      </c>
      <c r="N13">
        <v>3.6499999999999998E-2</v>
      </c>
      <c r="O13">
        <v>5.04707E-2</v>
      </c>
      <c r="P13">
        <v>-6.2420749999999997E-2</v>
      </c>
      <c r="Q13">
        <v>0.13542075000000001</v>
      </c>
      <c r="R13">
        <v>2.44034701</v>
      </c>
      <c r="AC13">
        <v>2006</v>
      </c>
    </row>
    <row r="14" spans="1:29" x14ac:dyDescent="0.25">
      <c r="A14" t="s">
        <v>91</v>
      </c>
      <c r="F14">
        <v>0</v>
      </c>
      <c r="G14" s="1">
        <v>0</v>
      </c>
      <c r="H14" s="1">
        <v>0</v>
      </c>
      <c r="I14">
        <v>0</v>
      </c>
      <c r="J14">
        <v>0</v>
      </c>
      <c r="K14" s="1">
        <v>0</v>
      </c>
      <c r="L14" s="1">
        <v>0</v>
      </c>
      <c r="M14">
        <v>0</v>
      </c>
      <c r="N14">
        <v>6.25E-2</v>
      </c>
      <c r="O14">
        <v>6.7344500000000002E-2</v>
      </c>
      <c r="P14">
        <v>-6.9492789999999999E-2</v>
      </c>
      <c r="Q14">
        <v>0.19449279</v>
      </c>
      <c r="R14">
        <v>1.47860141</v>
      </c>
      <c r="AC14">
        <v>2012</v>
      </c>
    </row>
    <row r="15" spans="1:29" x14ac:dyDescent="0.25">
      <c r="A15" t="s">
        <v>52</v>
      </c>
      <c r="B15" t="s">
        <v>29</v>
      </c>
      <c r="C15" t="s">
        <v>27</v>
      </c>
      <c r="D15" t="s">
        <v>30</v>
      </c>
      <c r="E15" t="s">
        <v>26</v>
      </c>
      <c r="F15">
        <v>0</v>
      </c>
      <c r="I15">
        <v>0</v>
      </c>
      <c r="J15">
        <v>0</v>
      </c>
      <c r="M15">
        <v>0</v>
      </c>
      <c r="N15">
        <v>9.7200250000000002E-2</v>
      </c>
      <c r="P15">
        <v>6.2723500000000001E-2</v>
      </c>
      <c r="Q15">
        <v>0.13167699999999999</v>
      </c>
      <c r="R15">
        <v>17.38127523</v>
      </c>
      <c r="S15">
        <v>4.6424732200000003</v>
      </c>
      <c r="T15">
        <v>0.59041533000000002</v>
      </c>
      <c r="U15" s="1">
        <v>0</v>
      </c>
      <c r="V15" s="1">
        <v>0</v>
      </c>
      <c r="W15">
        <v>5.5257234400000002</v>
      </c>
      <c r="X15" s="1">
        <v>2.9999999999999997E-8</v>
      </c>
      <c r="AB15">
        <v>6</v>
      </c>
    </row>
    <row r="16" spans="1:29" x14ac:dyDescent="0.25">
      <c r="A16" t="s">
        <v>81</v>
      </c>
      <c r="F16">
        <v>0</v>
      </c>
      <c r="G16" s="1">
        <v>0</v>
      </c>
      <c r="H16" s="1">
        <v>0</v>
      </c>
      <c r="I16">
        <v>0</v>
      </c>
      <c r="J16">
        <v>0</v>
      </c>
      <c r="K16" s="1">
        <v>0</v>
      </c>
      <c r="L16" s="1">
        <v>0</v>
      </c>
      <c r="M16">
        <v>0</v>
      </c>
      <c r="N16">
        <v>6.88E-2</v>
      </c>
      <c r="O16">
        <v>2.6053699999999999E-2</v>
      </c>
      <c r="P16">
        <v>1.7735689999999998E-2</v>
      </c>
      <c r="Q16">
        <v>0.11986431</v>
      </c>
      <c r="R16">
        <v>6.2789711600000002</v>
      </c>
      <c r="AC16">
        <v>2016</v>
      </c>
    </row>
    <row r="17" spans="1:29" x14ac:dyDescent="0.25">
      <c r="A17" t="s">
        <v>77</v>
      </c>
      <c r="F17">
        <v>0</v>
      </c>
      <c r="G17" s="1">
        <v>0</v>
      </c>
      <c r="H17" s="1">
        <v>0</v>
      </c>
      <c r="I17">
        <v>0</v>
      </c>
      <c r="J17">
        <v>0</v>
      </c>
      <c r="K17" s="1">
        <v>0</v>
      </c>
      <c r="L17" s="1">
        <v>0</v>
      </c>
      <c r="M17">
        <v>0</v>
      </c>
      <c r="N17">
        <v>7.4099999999999999E-2</v>
      </c>
      <c r="O17">
        <v>6.9099300000000002E-2</v>
      </c>
      <c r="P17">
        <v>-6.133214E-2</v>
      </c>
      <c r="Q17">
        <v>0.20953214000000001</v>
      </c>
      <c r="R17">
        <v>1.41159948</v>
      </c>
      <c r="AC17">
        <v>2013</v>
      </c>
    </row>
    <row r="18" spans="1:29" x14ac:dyDescent="0.25">
      <c r="A18" t="s">
        <v>80</v>
      </c>
      <c r="F18">
        <v>0</v>
      </c>
      <c r="G18" s="1">
        <v>0</v>
      </c>
      <c r="H18" s="1">
        <v>0</v>
      </c>
      <c r="I18">
        <v>0</v>
      </c>
      <c r="J18">
        <v>0</v>
      </c>
      <c r="K18" s="1">
        <v>0</v>
      </c>
      <c r="L18" s="1">
        <v>0</v>
      </c>
      <c r="M18">
        <v>0</v>
      </c>
      <c r="N18">
        <v>0.1027</v>
      </c>
      <c r="O18">
        <v>5.45748E-2</v>
      </c>
      <c r="P18">
        <v>-4.2646400000000001E-3</v>
      </c>
      <c r="Q18">
        <v>0.20966464000000001</v>
      </c>
      <c r="R18">
        <v>2.1386749799999998</v>
      </c>
      <c r="AC18">
        <v>2013</v>
      </c>
    </row>
    <row r="19" spans="1:29" x14ac:dyDescent="0.25">
      <c r="A19" t="s">
        <v>76</v>
      </c>
      <c r="F19">
        <v>0</v>
      </c>
      <c r="G19" s="1">
        <v>0</v>
      </c>
      <c r="H19" s="1">
        <v>0</v>
      </c>
      <c r="I19">
        <v>0</v>
      </c>
      <c r="J19">
        <v>0</v>
      </c>
      <c r="K19" s="1">
        <v>0</v>
      </c>
      <c r="L19" s="1">
        <v>0</v>
      </c>
      <c r="M19">
        <v>0</v>
      </c>
      <c r="N19">
        <v>0.109375</v>
      </c>
      <c r="O19">
        <v>4.1500799999999997E-2</v>
      </c>
      <c r="P19">
        <v>2.803493E-2</v>
      </c>
      <c r="Q19">
        <v>0.19071506999999999</v>
      </c>
      <c r="R19">
        <v>3.3425767099999999</v>
      </c>
      <c r="AC19">
        <v>2014</v>
      </c>
    </row>
    <row r="20" spans="1:29" x14ac:dyDescent="0.25">
      <c r="A20" t="s">
        <v>82</v>
      </c>
      <c r="F20">
        <v>0</v>
      </c>
      <c r="G20" s="1">
        <v>0</v>
      </c>
      <c r="H20" s="1">
        <v>0</v>
      </c>
      <c r="I20">
        <v>0</v>
      </c>
      <c r="J20">
        <v>0</v>
      </c>
      <c r="K20" s="1">
        <v>0</v>
      </c>
      <c r="L20" s="1">
        <v>0</v>
      </c>
      <c r="M20">
        <v>0</v>
      </c>
      <c r="N20">
        <v>0.13239999999999999</v>
      </c>
      <c r="O20">
        <v>6.08497E-2</v>
      </c>
      <c r="P20">
        <v>1.3136780000000001E-2</v>
      </c>
      <c r="Q20">
        <v>0.25166322000000002</v>
      </c>
      <c r="R20">
        <v>1.7708966799999999</v>
      </c>
      <c r="AC20">
        <v>2015</v>
      </c>
    </row>
    <row r="21" spans="1:29" x14ac:dyDescent="0.25">
      <c r="A21" t="s">
        <v>78</v>
      </c>
      <c r="F21">
        <v>0</v>
      </c>
      <c r="G21" s="1">
        <v>0</v>
      </c>
      <c r="H21" s="1">
        <v>0</v>
      </c>
      <c r="I21">
        <v>0</v>
      </c>
      <c r="J21">
        <v>0</v>
      </c>
      <c r="K21" s="1">
        <v>0</v>
      </c>
      <c r="L21" s="1">
        <v>0</v>
      </c>
      <c r="M21">
        <v>0</v>
      </c>
      <c r="N21">
        <v>0.1477</v>
      </c>
      <c r="O21">
        <v>6.1752500000000002E-2</v>
      </c>
      <c r="P21">
        <v>2.6667320000000001E-2</v>
      </c>
      <c r="Q21">
        <v>0.26873268</v>
      </c>
      <c r="R21">
        <v>1.72554915</v>
      </c>
      <c r="AC21">
        <v>1995</v>
      </c>
    </row>
    <row r="22" spans="1:29" x14ac:dyDescent="0.25">
      <c r="A22" t="s">
        <v>79</v>
      </c>
      <c r="F22">
        <v>0</v>
      </c>
      <c r="G22" s="1">
        <v>0</v>
      </c>
      <c r="H22" s="1">
        <v>0</v>
      </c>
      <c r="I22">
        <v>0</v>
      </c>
      <c r="J22">
        <v>0</v>
      </c>
      <c r="K22" s="1">
        <v>0</v>
      </c>
      <c r="L22" s="1">
        <v>0</v>
      </c>
      <c r="M22">
        <v>0</v>
      </c>
      <c r="N22">
        <v>0.24660000000000001</v>
      </c>
      <c r="O22">
        <v>9.9758100000000002E-2</v>
      </c>
      <c r="P22">
        <v>5.107772E-2</v>
      </c>
      <c r="Q22">
        <v>0.44212227999999998</v>
      </c>
      <c r="R22">
        <v>0.71300706999999997</v>
      </c>
      <c r="AC22">
        <v>1997</v>
      </c>
    </row>
    <row r="23" spans="1:29" x14ac:dyDescent="0.25">
      <c r="A23" t="s">
        <v>62</v>
      </c>
      <c r="B23" t="s">
        <v>29</v>
      </c>
      <c r="C23" t="s">
        <v>27</v>
      </c>
      <c r="D23" t="s">
        <v>30</v>
      </c>
      <c r="E23" t="s">
        <v>22</v>
      </c>
      <c r="F23">
        <v>0</v>
      </c>
      <c r="I23">
        <v>0</v>
      </c>
      <c r="J23">
        <v>0</v>
      </c>
      <c r="M23">
        <v>0</v>
      </c>
      <c r="N23">
        <v>1.4305989999999999E-2</v>
      </c>
      <c r="P23">
        <v>6.6367900000000001E-3</v>
      </c>
      <c r="Q23">
        <v>2.197518E-2</v>
      </c>
      <c r="R23">
        <v>100</v>
      </c>
      <c r="S23">
        <v>39.669113400000001</v>
      </c>
      <c r="T23">
        <v>8.7001999999999999E-4</v>
      </c>
      <c r="U23">
        <v>59.66635342</v>
      </c>
      <c r="V23" s="1">
        <v>0</v>
      </c>
      <c r="W23">
        <v>3.6560841599999998</v>
      </c>
      <c r="X23">
        <v>2.5609999999999999E-4</v>
      </c>
      <c r="Y23">
        <v>23.363188390000001</v>
      </c>
      <c r="Z23">
        <v>1.3400000000000001E-6</v>
      </c>
      <c r="AA23">
        <v>95.719762290000006</v>
      </c>
      <c r="AB23">
        <v>16</v>
      </c>
    </row>
    <row r="24" spans="1:29" x14ac:dyDescent="0.25">
      <c r="A24" t="s">
        <v>53</v>
      </c>
      <c r="B24" t="s">
        <v>29</v>
      </c>
      <c r="C24" t="s">
        <v>27</v>
      </c>
      <c r="D24" t="s">
        <v>30</v>
      </c>
      <c r="E24" t="s">
        <v>22</v>
      </c>
      <c r="F24">
        <v>0</v>
      </c>
      <c r="I24">
        <v>0</v>
      </c>
      <c r="J24">
        <v>0</v>
      </c>
      <c r="M24">
        <v>0</v>
      </c>
      <c r="N24">
        <v>9.99069E-3</v>
      </c>
      <c r="P24">
        <v>2.1244100000000002E-3</v>
      </c>
      <c r="Q24">
        <v>1.785697E-2</v>
      </c>
      <c r="R24">
        <v>95.051805389999998</v>
      </c>
      <c r="S24">
        <v>11.66345179</v>
      </c>
      <c r="T24">
        <v>0.23295405999999999</v>
      </c>
      <c r="U24">
        <v>22.835879420000001</v>
      </c>
      <c r="V24" s="1">
        <v>0</v>
      </c>
      <c r="W24">
        <v>2.48928108</v>
      </c>
      <c r="X24">
        <v>1.280017E-2</v>
      </c>
      <c r="AB24">
        <v>9</v>
      </c>
    </row>
    <row r="25" spans="1:29" x14ac:dyDescent="0.25">
      <c r="A25" t="s">
        <v>89</v>
      </c>
      <c r="F25">
        <v>0</v>
      </c>
      <c r="G25" s="1">
        <v>0</v>
      </c>
      <c r="H25" s="1">
        <v>0</v>
      </c>
      <c r="I25">
        <v>0</v>
      </c>
      <c r="J25">
        <v>0</v>
      </c>
      <c r="K25" s="1">
        <v>0</v>
      </c>
      <c r="L25" s="1">
        <v>0</v>
      </c>
      <c r="M25">
        <v>0</v>
      </c>
      <c r="N25">
        <v>-2.5000000000000001E-2</v>
      </c>
      <c r="O25">
        <v>3.9381800000000002E-2</v>
      </c>
      <c r="P25">
        <v>-0.10218691000000001</v>
      </c>
      <c r="Q25">
        <v>5.2186910000000003E-2</v>
      </c>
      <c r="R25">
        <v>0.98721583999999996</v>
      </c>
      <c r="AC25">
        <v>2007</v>
      </c>
    </row>
    <row r="26" spans="1:29" x14ac:dyDescent="0.25">
      <c r="A26" t="s">
        <v>92</v>
      </c>
      <c r="F26">
        <v>0</v>
      </c>
      <c r="G26" s="1">
        <v>0</v>
      </c>
      <c r="H26" s="1">
        <v>0</v>
      </c>
      <c r="I26">
        <v>0</v>
      </c>
      <c r="J26">
        <v>0</v>
      </c>
      <c r="K26" s="1">
        <v>0</v>
      </c>
      <c r="L26" s="1">
        <v>0</v>
      </c>
      <c r="M26">
        <v>0</v>
      </c>
      <c r="N26">
        <v>-1.6199999999999999E-2</v>
      </c>
      <c r="O26">
        <v>1.3617499999999999E-2</v>
      </c>
      <c r="P26">
        <v>-4.288981E-2</v>
      </c>
      <c r="Q26">
        <v>1.048981E-2</v>
      </c>
      <c r="R26">
        <v>8.2567374099999995</v>
      </c>
      <c r="AC26">
        <v>2005</v>
      </c>
    </row>
    <row r="27" spans="1:29" x14ac:dyDescent="0.25">
      <c r="A27" t="s">
        <v>86</v>
      </c>
      <c r="F27">
        <v>0</v>
      </c>
      <c r="G27" s="1">
        <v>0</v>
      </c>
      <c r="H27" s="1">
        <v>0</v>
      </c>
      <c r="I27">
        <v>0</v>
      </c>
      <c r="J27">
        <v>0</v>
      </c>
      <c r="K27" s="1">
        <v>0</v>
      </c>
      <c r="L27" s="1">
        <v>0</v>
      </c>
      <c r="M27">
        <v>0</v>
      </c>
      <c r="N27">
        <v>-0.01</v>
      </c>
      <c r="O27">
        <v>1.43447E-2</v>
      </c>
      <c r="P27">
        <v>-3.8115099999999999E-2</v>
      </c>
      <c r="Q27">
        <v>1.8115099999999999E-2</v>
      </c>
      <c r="R27">
        <v>7.4408114699999999</v>
      </c>
      <c r="AC27">
        <v>1991</v>
      </c>
    </row>
    <row r="28" spans="1:29" x14ac:dyDescent="0.25">
      <c r="A28" t="s">
        <v>93</v>
      </c>
      <c r="F28">
        <v>0</v>
      </c>
      <c r="G28" s="1">
        <v>0</v>
      </c>
      <c r="H28" s="1">
        <v>0</v>
      </c>
      <c r="I28">
        <v>0</v>
      </c>
      <c r="J28">
        <v>0</v>
      </c>
      <c r="K28" s="1">
        <v>0</v>
      </c>
      <c r="L28" s="1">
        <v>0</v>
      </c>
      <c r="M28">
        <v>0</v>
      </c>
      <c r="N28">
        <v>1.01E-2</v>
      </c>
      <c r="O28">
        <v>5.4990000000000004E-3</v>
      </c>
      <c r="P28">
        <v>-6.7783999999999997E-4</v>
      </c>
      <c r="Q28">
        <v>2.0877840000000002E-2</v>
      </c>
      <c r="R28">
        <v>50.633249679999999</v>
      </c>
      <c r="AC28">
        <v>2004</v>
      </c>
    </row>
    <row r="29" spans="1:29" x14ac:dyDescent="0.25">
      <c r="A29" t="s">
        <v>85</v>
      </c>
      <c r="F29">
        <v>0</v>
      </c>
      <c r="G29" s="1">
        <v>0</v>
      </c>
      <c r="H29" s="1">
        <v>0</v>
      </c>
      <c r="I29">
        <v>0</v>
      </c>
      <c r="J29">
        <v>0</v>
      </c>
      <c r="K29" s="1">
        <v>0</v>
      </c>
      <c r="L29" s="1">
        <v>0</v>
      </c>
      <c r="M29">
        <v>0</v>
      </c>
      <c r="N29">
        <v>1.1299999999999999E-2</v>
      </c>
      <c r="O29">
        <v>1.4546999999999999E-2</v>
      </c>
      <c r="P29">
        <v>-1.7211600000000001E-2</v>
      </c>
      <c r="Q29">
        <v>3.9811600000000003E-2</v>
      </c>
      <c r="R29">
        <v>7.2352970000000001</v>
      </c>
      <c r="AC29">
        <v>1981</v>
      </c>
    </row>
    <row r="30" spans="1:29" x14ac:dyDescent="0.25">
      <c r="A30" t="s">
        <v>87</v>
      </c>
      <c r="F30">
        <v>0</v>
      </c>
      <c r="G30" s="1">
        <v>0</v>
      </c>
      <c r="H30" s="1">
        <v>0</v>
      </c>
      <c r="I30">
        <v>0</v>
      </c>
      <c r="J30">
        <v>0</v>
      </c>
      <c r="K30" s="1">
        <v>0</v>
      </c>
      <c r="L30" s="1">
        <v>0</v>
      </c>
      <c r="M30">
        <v>0</v>
      </c>
      <c r="N30">
        <v>2.0199999999999999E-2</v>
      </c>
      <c r="O30">
        <v>1.8414199999999999E-2</v>
      </c>
      <c r="P30">
        <v>-1.589117E-2</v>
      </c>
      <c r="Q30">
        <v>5.6291170000000001E-2</v>
      </c>
      <c r="R30">
        <v>4.5154135200000001</v>
      </c>
      <c r="AC30">
        <v>2010</v>
      </c>
    </row>
    <row r="31" spans="1:29" x14ac:dyDescent="0.25">
      <c r="A31" t="s">
        <v>84</v>
      </c>
      <c r="F31">
        <v>0</v>
      </c>
      <c r="G31" s="1">
        <v>0</v>
      </c>
      <c r="H31" s="1">
        <v>0</v>
      </c>
      <c r="I31">
        <v>0</v>
      </c>
      <c r="J31">
        <v>0</v>
      </c>
      <c r="K31" s="1">
        <v>0</v>
      </c>
      <c r="L31" s="1">
        <v>0</v>
      </c>
      <c r="M31">
        <v>0</v>
      </c>
      <c r="N31">
        <v>0.03</v>
      </c>
      <c r="O31">
        <v>1.42331E-2</v>
      </c>
      <c r="P31">
        <v>2.1036399999999999E-3</v>
      </c>
      <c r="Q31">
        <v>5.7896360000000001E-2</v>
      </c>
      <c r="R31">
        <v>7.5579539200000001</v>
      </c>
      <c r="AC31">
        <v>1980</v>
      </c>
    </row>
    <row r="32" spans="1:29" x14ac:dyDescent="0.25">
      <c r="A32" t="s">
        <v>83</v>
      </c>
      <c r="F32">
        <v>0</v>
      </c>
      <c r="G32" s="1">
        <v>0</v>
      </c>
      <c r="H32" s="1">
        <v>0</v>
      </c>
      <c r="I32">
        <v>0</v>
      </c>
      <c r="J32">
        <v>0</v>
      </c>
      <c r="K32" s="1">
        <v>0</v>
      </c>
      <c r="L32" s="1">
        <v>0</v>
      </c>
      <c r="M32">
        <v>0</v>
      </c>
      <c r="N32">
        <v>3.0499999999999999E-2</v>
      </c>
      <c r="O32">
        <v>1.43009E-2</v>
      </c>
      <c r="P32">
        <v>2.4707499999999999E-3</v>
      </c>
      <c r="Q32">
        <v>5.8529249999999998E-2</v>
      </c>
      <c r="R32">
        <v>7.48645988</v>
      </c>
      <c r="AC32">
        <v>2003</v>
      </c>
    </row>
    <row r="33" spans="1:29" x14ac:dyDescent="0.25">
      <c r="A33" t="s">
        <v>90</v>
      </c>
      <c r="F33">
        <v>0</v>
      </c>
      <c r="G33" s="1">
        <v>0</v>
      </c>
      <c r="H33" s="1">
        <v>0</v>
      </c>
      <c r="I33">
        <v>0</v>
      </c>
      <c r="J33">
        <v>0</v>
      </c>
      <c r="K33" s="1">
        <v>0</v>
      </c>
      <c r="L33" s="1">
        <v>0</v>
      </c>
      <c r="M33">
        <v>0</v>
      </c>
      <c r="N33">
        <v>3.6499999999999998E-2</v>
      </c>
      <c r="O33">
        <v>5.04707E-2</v>
      </c>
      <c r="P33">
        <v>-6.2420749999999997E-2</v>
      </c>
      <c r="Q33">
        <v>0.13542075000000001</v>
      </c>
      <c r="R33">
        <v>0.60106934999999995</v>
      </c>
      <c r="AC33">
        <v>2006</v>
      </c>
    </row>
    <row r="34" spans="1:29" x14ac:dyDescent="0.25">
      <c r="A34" t="s">
        <v>91</v>
      </c>
      <c r="F34">
        <v>0</v>
      </c>
      <c r="G34" s="1">
        <v>0</v>
      </c>
      <c r="H34" s="1">
        <v>0</v>
      </c>
      <c r="I34">
        <v>0</v>
      </c>
      <c r="J34">
        <v>0</v>
      </c>
      <c r="K34" s="1">
        <v>0</v>
      </c>
      <c r="L34" s="1">
        <v>0</v>
      </c>
      <c r="M34">
        <v>0</v>
      </c>
      <c r="N34">
        <v>6.25E-2</v>
      </c>
      <c r="O34">
        <v>6.7344500000000002E-2</v>
      </c>
      <c r="P34">
        <v>-6.9492789999999999E-2</v>
      </c>
      <c r="Q34">
        <v>0.19449279</v>
      </c>
      <c r="R34">
        <v>0.33759730999999998</v>
      </c>
      <c r="AC34">
        <v>2012</v>
      </c>
    </row>
    <row r="35" spans="1:29" x14ac:dyDescent="0.25">
      <c r="A35" t="s">
        <v>52</v>
      </c>
      <c r="B35" t="s">
        <v>29</v>
      </c>
      <c r="C35" t="s">
        <v>27</v>
      </c>
      <c r="D35" t="s">
        <v>30</v>
      </c>
      <c r="E35" t="s">
        <v>22</v>
      </c>
      <c r="F35">
        <v>0</v>
      </c>
      <c r="I35">
        <v>0</v>
      </c>
      <c r="J35">
        <v>0</v>
      </c>
      <c r="M35">
        <v>0</v>
      </c>
      <c r="N35">
        <v>9.7200250000000002E-2</v>
      </c>
      <c r="P35">
        <v>6.2723500000000001E-2</v>
      </c>
      <c r="Q35">
        <v>0.13167699999999999</v>
      </c>
      <c r="R35">
        <v>4.9481946099999998</v>
      </c>
      <c r="S35">
        <v>4.6424732200000003</v>
      </c>
      <c r="T35">
        <v>0.59041533000000002</v>
      </c>
      <c r="U35" s="1">
        <v>0</v>
      </c>
      <c r="V35" s="1">
        <v>0</v>
      </c>
      <c r="W35">
        <v>5.5257234400000002</v>
      </c>
      <c r="X35" s="1">
        <v>2.9999999999999997E-8</v>
      </c>
      <c r="AB35">
        <v>6</v>
      </c>
    </row>
    <row r="36" spans="1:29" x14ac:dyDescent="0.25">
      <c r="A36" t="s">
        <v>81</v>
      </c>
      <c r="F36">
        <v>0</v>
      </c>
      <c r="G36" s="1">
        <v>0</v>
      </c>
      <c r="H36" s="1">
        <v>0</v>
      </c>
      <c r="I36">
        <v>0</v>
      </c>
      <c r="J36">
        <v>0</v>
      </c>
      <c r="K36" s="1">
        <v>0</v>
      </c>
      <c r="L36" s="1">
        <v>0</v>
      </c>
      <c r="M36">
        <v>0</v>
      </c>
      <c r="N36">
        <v>6.88E-2</v>
      </c>
      <c r="O36">
        <v>2.6053699999999999E-2</v>
      </c>
      <c r="P36">
        <v>1.7735689999999998E-2</v>
      </c>
      <c r="Q36">
        <v>0.11986431</v>
      </c>
      <c r="R36">
        <v>2.2556121500000001</v>
      </c>
      <c r="AC36">
        <v>2016</v>
      </c>
    </row>
    <row r="37" spans="1:29" x14ac:dyDescent="0.25">
      <c r="A37" t="s">
        <v>77</v>
      </c>
      <c r="F37">
        <v>0</v>
      </c>
      <c r="G37" s="1">
        <v>0</v>
      </c>
      <c r="H37" s="1">
        <v>0</v>
      </c>
      <c r="I37">
        <v>0</v>
      </c>
      <c r="J37">
        <v>0</v>
      </c>
      <c r="K37" s="1">
        <v>0</v>
      </c>
      <c r="L37" s="1">
        <v>0</v>
      </c>
      <c r="M37">
        <v>0</v>
      </c>
      <c r="N37">
        <v>7.4099999999999999E-2</v>
      </c>
      <c r="O37">
        <v>6.9099300000000002E-2</v>
      </c>
      <c r="P37">
        <v>-6.133214E-2</v>
      </c>
      <c r="Q37">
        <v>0.20953214000000001</v>
      </c>
      <c r="R37">
        <v>0.32066823999999999</v>
      </c>
      <c r="AC37">
        <v>2013</v>
      </c>
    </row>
    <row r="38" spans="1:29" x14ac:dyDescent="0.25">
      <c r="A38" t="s">
        <v>80</v>
      </c>
      <c r="F38">
        <v>0</v>
      </c>
      <c r="G38" s="1">
        <v>0</v>
      </c>
      <c r="H38" s="1">
        <v>0</v>
      </c>
      <c r="I38">
        <v>0</v>
      </c>
      <c r="J38">
        <v>0</v>
      </c>
      <c r="K38" s="1">
        <v>0</v>
      </c>
      <c r="L38" s="1">
        <v>0</v>
      </c>
      <c r="M38">
        <v>0</v>
      </c>
      <c r="N38">
        <v>0.1027</v>
      </c>
      <c r="O38">
        <v>5.45748E-2</v>
      </c>
      <c r="P38">
        <v>-4.2646400000000001E-3</v>
      </c>
      <c r="Q38">
        <v>0.20966464000000001</v>
      </c>
      <c r="R38">
        <v>0.51406605999999999</v>
      </c>
      <c r="AC38">
        <v>2013</v>
      </c>
    </row>
    <row r="39" spans="1:29" x14ac:dyDescent="0.25">
      <c r="A39" t="s">
        <v>76</v>
      </c>
      <c r="F39">
        <v>0</v>
      </c>
      <c r="G39" s="1">
        <v>0</v>
      </c>
      <c r="H39" s="1">
        <v>0</v>
      </c>
      <c r="I39">
        <v>0</v>
      </c>
      <c r="J39">
        <v>0</v>
      </c>
      <c r="K39" s="1">
        <v>0</v>
      </c>
      <c r="L39" s="1">
        <v>0</v>
      </c>
      <c r="M39">
        <v>0</v>
      </c>
      <c r="N39">
        <v>0.109375</v>
      </c>
      <c r="O39">
        <v>4.1500799999999997E-2</v>
      </c>
      <c r="P39">
        <v>2.803493E-2</v>
      </c>
      <c r="Q39">
        <v>0.19071506999999999</v>
      </c>
      <c r="R39">
        <v>0.88897654999999998</v>
      </c>
      <c r="AC39">
        <v>2014</v>
      </c>
    </row>
    <row r="40" spans="1:29" x14ac:dyDescent="0.25">
      <c r="A40" t="s">
        <v>82</v>
      </c>
      <c r="F40">
        <v>0</v>
      </c>
      <c r="G40" s="1">
        <v>0</v>
      </c>
      <c r="H40" s="1">
        <v>0</v>
      </c>
      <c r="I40">
        <v>0</v>
      </c>
      <c r="J40">
        <v>0</v>
      </c>
      <c r="K40" s="1">
        <v>0</v>
      </c>
      <c r="L40" s="1">
        <v>0</v>
      </c>
      <c r="M40">
        <v>0</v>
      </c>
      <c r="N40">
        <v>0.13239999999999999</v>
      </c>
      <c r="O40">
        <v>6.08497E-2</v>
      </c>
      <c r="P40">
        <v>1.3136780000000001E-2</v>
      </c>
      <c r="Q40">
        <v>0.25166322000000002</v>
      </c>
      <c r="R40">
        <v>0.41351032999999998</v>
      </c>
      <c r="AC40">
        <v>2015</v>
      </c>
    </row>
    <row r="41" spans="1:29" x14ac:dyDescent="0.25">
      <c r="A41" t="s">
        <v>78</v>
      </c>
      <c r="F41">
        <v>0</v>
      </c>
      <c r="G41" s="1">
        <v>0</v>
      </c>
      <c r="H41" s="1">
        <v>0</v>
      </c>
      <c r="I41">
        <v>0</v>
      </c>
      <c r="J41">
        <v>0</v>
      </c>
      <c r="K41" s="1">
        <v>0</v>
      </c>
      <c r="L41" s="1">
        <v>0</v>
      </c>
      <c r="M41">
        <v>0</v>
      </c>
      <c r="N41">
        <v>0.1477</v>
      </c>
      <c r="O41">
        <v>6.1752500000000002E-2</v>
      </c>
      <c r="P41">
        <v>2.6667320000000001E-2</v>
      </c>
      <c r="Q41">
        <v>0.26873268</v>
      </c>
      <c r="R41">
        <v>0.40150795</v>
      </c>
      <c r="AC41">
        <v>1995</v>
      </c>
    </row>
    <row r="42" spans="1:29" x14ac:dyDescent="0.25">
      <c r="A42" t="s">
        <v>79</v>
      </c>
      <c r="F42">
        <v>0</v>
      </c>
      <c r="G42" s="1">
        <v>0</v>
      </c>
      <c r="H42" s="1">
        <v>0</v>
      </c>
      <c r="I42">
        <v>0</v>
      </c>
      <c r="J42">
        <v>0</v>
      </c>
      <c r="K42" s="1">
        <v>0</v>
      </c>
      <c r="L42" s="1">
        <v>0</v>
      </c>
      <c r="M42">
        <v>0</v>
      </c>
      <c r="N42">
        <v>0.24660000000000001</v>
      </c>
      <c r="O42">
        <v>9.9758100000000002E-2</v>
      </c>
      <c r="P42">
        <v>5.107772E-2</v>
      </c>
      <c r="Q42">
        <v>0.44212227999999998</v>
      </c>
      <c r="R42">
        <v>0.15385333000000001</v>
      </c>
      <c r="AC42">
        <v>1997</v>
      </c>
    </row>
    <row r="43" spans="1:29" x14ac:dyDescent="0.25">
      <c r="A43" t="s">
        <v>61</v>
      </c>
    </row>
    <row r="44" spans="1:29" x14ac:dyDescent="0.25">
      <c r="A44" t="s">
        <v>60</v>
      </c>
      <c r="B44" t="s">
        <v>19</v>
      </c>
      <c r="C44" t="s">
        <v>27</v>
      </c>
      <c r="D44" t="s">
        <v>21</v>
      </c>
      <c r="E44" t="s">
        <v>26</v>
      </c>
      <c r="F44">
        <v>6737</v>
      </c>
      <c r="I44">
        <v>12645</v>
      </c>
      <c r="J44">
        <v>7200000</v>
      </c>
      <c r="M44">
        <v>14400000</v>
      </c>
      <c r="N44">
        <v>4.362444E-2</v>
      </c>
      <c r="P44">
        <v>2.1349239999999998E-2</v>
      </c>
      <c r="Q44">
        <v>6.5899639999999995E-2</v>
      </c>
      <c r="R44">
        <v>100</v>
      </c>
      <c r="S44">
        <v>86.737545170000004</v>
      </c>
      <c r="T44" s="1">
        <v>0</v>
      </c>
      <c r="U44">
        <v>80.400644299999996</v>
      </c>
      <c r="V44">
        <v>1.53002E-3</v>
      </c>
      <c r="W44">
        <v>3.83845378</v>
      </c>
      <c r="X44">
        <v>1.2381E-4</v>
      </c>
      <c r="Y44">
        <v>30.6521878</v>
      </c>
      <c r="Z44" s="1">
        <v>2.9999999999999997E-8</v>
      </c>
      <c r="AA44">
        <v>96.737590130000001</v>
      </c>
      <c r="AB44">
        <v>17</v>
      </c>
    </row>
    <row r="45" spans="1:29" x14ac:dyDescent="0.25">
      <c r="A45" t="s">
        <v>53</v>
      </c>
      <c r="B45" t="s">
        <v>19</v>
      </c>
      <c r="C45" t="s">
        <v>27</v>
      </c>
      <c r="D45" t="s">
        <v>21</v>
      </c>
      <c r="E45" t="s">
        <v>26</v>
      </c>
      <c r="F45">
        <v>4927</v>
      </c>
      <c r="I45">
        <v>9594</v>
      </c>
      <c r="J45">
        <v>4400000</v>
      </c>
      <c r="M45">
        <v>8800000</v>
      </c>
      <c r="N45">
        <v>1.273329E-2</v>
      </c>
      <c r="P45">
        <v>1.8450300000000001E-3</v>
      </c>
      <c r="Q45">
        <v>2.362156E-2</v>
      </c>
      <c r="R45">
        <v>66.369703990000005</v>
      </c>
      <c r="S45">
        <v>11.053248610000001</v>
      </c>
      <c r="T45">
        <v>0.35338462999999998</v>
      </c>
      <c r="U45">
        <v>9.5288602099999995</v>
      </c>
      <c r="V45">
        <v>3.2469999999999999E-5</v>
      </c>
      <c r="W45">
        <v>2.2920818500000002</v>
      </c>
      <c r="X45">
        <v>2.1900920000000001E-2</v>
      </c>
      <c r="AB45">
        <v>10</v>
      </c>
    </row>
    <row r="46" spans="1:29" x14ac:dyDescent="0.25">
      <c r="A46" t="s">
        <v>89</v>
      </c>
      <c r="F46">
        <v>54</v>
      </c>
      <c r="G46" s="1">
        <v>0</v>
      </c>
      <c r="H46" s="1">
        <v>0</v>
      </c>
      <c r="I46">
        <v>114</v>
      </c>
      <c r="J46">
        <v>400000</v>
      </c>
      <c r="K46" s="1">
        <v>0</v>
      </c>
      <c r="L46" s="1">
        <v>0</v>
      </c>
      <c r="M46">
        <v>800000</v>
      </c>
      <c r="N46">
        <v>-2.6315789999999999E-2</v>
      </c>
      <c r="O46">
        <v>4.676773E-2</v>
      </c>
      <c r="P46">
        <v>-0.11797885</v>
      </c>
      <c r="Q46">
        <v>6.5347269999999999E-2</v>
      </c>
      <c r="R46">
        <v>3.4747763200000001</v>
      </c>
      <c r="AC46">
        <v>2007</v>
      </c>
    </row>
    <row r="47" spans="1:29" x14ac:dyDescent="0.25">
      <c r="A47" t="s">
        <v>92</v>
      </c>
      <c r="F47">
        <v>418</v>
      </c>
      <c r="G47" s="1">
        <v>0</v>
      </c>
      <c r="H47" s="1">
        <v>0</v>
      </c>
      <c r="I47">
        <v>864</v>
      </c>
      <c r="J47">
        <v>400000</v>
      </c>
      <c r="K47" s="1">
        <v>0</v>
      </c>
      <c r="L47" s="1">
        <v>0</v>
      </c>
      <c r="M47">
        <v>800000</v>
      </c>
      <c r="N47">
        <v>-1.6203700000000001E-2</v>
      </c>
      <c r="O47">
        <v>1.7010600000000001E-2</v>
      </c>
      <c r="P47">
        <v>-4.9543860000000002E-2</v>
      </c>
      <c r="Q47">
        <v>1.7136459999999999E-2</v>
      </c>
      <c r="R47">
        <v>7.0994442400000004</v>
      </c>
      <c r="AC47">
        <v>2005</v>
      </c>
    </row>
    <row r="48" spans="1:29" x14ac:dyDescent="0.25">
      <c r="A48" t="s">
        <v>90</v>
      </c>
      <c r="F48">
        <v>42</v>
      </c>
      <c r="G48" s="1">
        <v>0</v>
      </c>
      <c r="H48" s="1">
        <v>0</v>
      </c>
      <c r="I48">
        <v>86</v>
      </c>
      <c r="J48">
        <v>400000</v>
      </c>
      <c r="K48" s="1">
        <v>0</v>
      </c>
      <c r="L48" s="1">
        <v>0</v>
      </c>
      <c r="M48">
        <v>800000</v>
      </c>
      <c r="N48">
        <v>-1.162791E-2</v>
      </c>
      <c r="O48">
        <v>5.39047E-2</v>
      </c>
      <c r="P48">
        <v>-0.11727918</v>
      </c>
      <c r="Q48">
        <v>9.4023369999999995E-2</v>
      </c>
      <c r="R48">
        <v>2.9119346500000001</v>
      </c>
      <c r="AC48">
        <v>2006</v>
      </c>
    </row>
    <row r="49" spans="1:29" x14ac:dyDescent="0.25">
      <c r="A49" t="s">
        <v>86</v>
      </c>
      <c r="F49">
        <v>392</v>
      </c>
      <c r="G49" s="1">
        <v>0</v>
      </c>
      <c r="H49" s="1">
        <v>0</v>
      </c>
      <c r="I49">
        <v>800</v>
      </c>
      <c r="J49">
        <v>400000</v>
      </c>
      <c r="K49" s="1">
        <v>0</v>
      </c>
      <c r="L49" s="1">
        <v>0</v>
      </c>
      <c r="M49">
        <v>800000</v>
      </c>
      <c r="N49">
        <v>-0.01</v>
      </c>
      <c r="O49">
        <v>1.7682969999999999E-2</v>
      </c>
      <c r="P49">
        <v>-4.4657990000000002E-2</v>
      </c>
      <c r="Q49">
        <v>2.4657990000000001E-2</v>
      </c>
      <c r="R49">
        <v>7.0095714300000003</v>
      </c>
      <c r="AC49">
        <v>1991</v>
      </c>
    </row>
    <row r="50" spans="1:29" x14ac:dyDescent="0.25">
      <c r="A50" t="s">
        <v>88</v>
      </c>
      <c r="F50">
        <v>276</v>
      </c>
      <c r="G50" s="1">
        <v>0</v>
      </c>
      <c r="H50" s="1">
        <v>0</v>
      </c>
      <c r="I50">
        <v>554</v>
      </c>
      <c r="J50">
        <v>400000</v>
      </c>
      <c r="K50" s="1">
        <v>0</v>
      </c>
      <c r="L50" s="1">
        <v>0</v>
      </c>
      <c r="M50">
        <v>800000</v>
      </c>
      <c r="N50">
        <v>-1.8050500000000001E-3</v>
      </c>
      <c r="O50">
        <v>2.125018E-2</v>
      </c>
      <c r="P50">
        <v>-4.3454640000000003E-2</v>
      </c>
      <c r="Q50">
        <v>3.9844530000000003E-2</v>
      </c>
      <c r="R50">
        <v>6.5182945099999996</v>
      </c>
      <c r="AC50">
        <v>2007</v>
      </c>
    </row>
    <row r="51" spans="1:29" x14ac:dyDescent="0.25">
      <c r="A51" t="s">
        <v>93</v>
      </c>
      <c r="F51">
        <v>944</v>
      </c>
      <c r="G51" s="1">
        <v>0</v>
      </c>
      <c r="H51" s="1">
        <v>0</v>
      </c>
      <c r="I51">
        <v>1848</v>
      </c>
      <c r="J51">
        <v>400000</v>
      </c>
      <c r="K51" s="1">
        <v>0</v>
      </c>
      <c r="L51" s="1">
        <v>0</v>
      </c>
      <c r="M51">
        <v>800000</v>
      </c>
      <c r="N51">
        <v>1.082251E-2</v>
      </c>
      <c r="O51">
        <v>1.1641759999999999E-2</v>
      </c>
      <c r="P51">
        <v>-1.1994909999999999E-2</v>
      </c>
      <c r="Q51">
        <v>3.363994E-2</v>
      </c>
      <c r="R51">
        <v>7.7551489699999996</v>
      </c>
      <c r="AC51">
        <v>2004</v>
      </c>
    </row>
    <row r="52" spans="1:29" x14ac:dyDescent="0.25">
      <c r="A52" t="s">
        <v>85</v>
      </c>
      <c r="F52">
        <v>542</v>
      </c>
      <c r="G52" s="1">
        <v>0</v>
      </c>
      <c r="H52" s="1">
        <v>0</v>
      </c>
      <c r="I52">
        <v>1060</v>
      </c>
      <c r="J52">
        <v>400000</v>
      </c>
      <c r="K52" s="1">
        <v>0</v>
      </c>
      <c r="L52" s="1">
        <v>0</v>
      </c>
      <c r="M52">
        <v>800000</v>
      </c>
      <c r="N52">
        <v>1.1320749999999999E-2</v>
      </c>
      <c r="O52">
        <v>1.536361E-2</v>
      </c>
      <c r="P52">
        <v>-1.879138E-2</v>
      </c>
      <c r="Q52">
        <v>4.143289E-2</v>
      </c>
      <c r="R52">
        <v>7.3137866699999998</v>
      </c>
      <c r="AC52">
        <v>1981</v>
      </c>
    </row>
    <row r="53" spans="1:29" x14ac:dyDescent="0.25">
      <c r="A53" t="s">
        <v>87</v>
      </c>
      <c r="F53">
        <v>368</v>
      </c>
      <c r="G53" s="1">
        <v>0</v>
      </c>
      <c r="H53" s="1">
        <v>0</v>
      </c>
      <c r="I53">
        <v>707</v>
      </c>
      <c r="J53">
        <v>400000</v>
      </c>
      <c r="K53" s="1">
        <v>0</v>
      </c>
      <c r="L53" s="1">
        <v>0</v>
      </c>
      <c r="M53">
        <v>800000</v>
      </c>
      <c r="N53">
        <v>2.050919E-2</v>
      </c>
      <c r="O53">
        <v>1.8796920000000002E-2</v>
      </c>
      <c r="P53">
        <v>-1.6332099999999999E-2</v>
      </c>
      <c r="Q53">
        <v>5.7350489999999997E-2</v>
      </c>
      <c r="R53">
        <v>6.8583259400000003</v>
      </c>
      <c r="AC53">
        <v>2010</v>
      </c>
    </row>
    <row r="54" spans="1:29" x14ac:dyDescent="0.25">
      <c r="A54" t="s">
        <v>84</v>
      </c>
      <c r="F54">
        <v>1368</v>
      </c>
      <c r="G54" s="1">
        <v>0</v>
      </c>
      <c r="H54" s="1">
        <v>0</v>
      </c>
      <c r="I54">
        <v>2580</v>
      </c>
      <c r="J54">
        <v>400000</v>
      </c>
      <c r="K54" s="1">
        <v>0</v>
      </c>
      <c r="L54" s="1">
        <v>0</v>
      </c>
      <c r="M54">
        <v>800000</v>
      </c>
      <c r="N54">
        <v>3.0232559999999999E-2</v>
      </c>
      <c r="O54">
        <v>9.8416200000000006E-3</v>
      </c>
      <c r="P54">
        <v>1.0943339999999999E-2</v>
      </c>
      <c r="Q54">
        <v>4.9521780000000001E-2</v>
      </c>
      <c r="R54">
        <v>7.9394995799999997</v>
      </c>
      <c r="AC54">
        <v>1980</v>
      </c>
    </row>
    <row r="55" spans="1:29" x14ac:dyDescent="0.25">
      <c r="A55" t="s">
        <v>83</v>
      </c>
      <c r="F55">
        <v>489</v>
      </c>
      <c r="G55" s="1">
        <v>0</v>
      </c>
      <c r="H55" s="1">
        <v>0</v>
      </c>
      <c r="I55">
        <v>920</v>
      </c>
      <c r="J55">
        <v>400000</v>
      </c>
      <c r="K55" s="1">
        <v>0</v>
      </c>
      <c r="L55" s="1">
        <v>0</v>
      </c>
      <c r="M55">
        <v>800000</v>
      </c>
      <c r="N55">
        <v>3.1521739999999999E-2</v>
      </c>
      <c r="O55">
        <v>1.6461219999999999E-2</v>
      </c>
      <c r="P55">
        <v>-7.4164999999999995E-4</v>
      </c>
      <c r="Q55">
        <v>6.3785129999999995E-2</v>
      </c>
      <c r="R55">
        <v>7.1719325700000001</v>
      </c>
      <c r="AC55">
        <v>2003</v>
      </c>
    </row>
    <row r="56" spans="1:29" x14ac:dyDescent="0.25">
      <c r="A56" t="s">
        <v>91</v>
      </c>
      <c r="F56">
        <v>34</v>
      </c>
      <c r="G56" s="1">
        <v>0</v>
      </c>
      <c r="H56" s="1">
        <v>0</v>
      </c>
      <c r="I56">
        <v>61</v>
      </c>
      <c r="J56">
        <v>400000</v>
      </c>
      <c r="K56" s="1">
        <v>0</v>
      </c>
      <c r="L56" s="1">
        <v>0</v>
      </c>
      <c r="M56">
        <v>800000</v>
      </c>
      <c r="N56">
        <v>5.7377049999999999E-2</v>
      </c>
      <c r="O56">
        <v>6.3597989999999993E-2</v>
      </c>
      <c r="P56">
        <v>-6.7272709999999999E-2</v>
      </c>
      <c r="Q56">
        <v>0.18202681000000001</v>
      </c>
      <c r="R56">
        <v>2.3169890999999998</v>
      </c>
      <c r="AC56">
        <v>2012</v>
      </c>
    </row>
    <row r="57" spans="1:29" x14ac:dyDescent="0.25">
      <c r="A57" t="s">
        <v>52</v>
      </c>
      <c r="B57" t="s">
        <v>19</v>
      </c>
      <c r="C57" t="s">
        <v>27</v>
      </c>
      <c r="D57" t="s">
        <v>21</v>
      </c>
      <c r="E57" t="s">
        <v>26</v>
      </c>
      <c r="F57">
        <v>1810</v>
      </c>
      <c r="I57">
        <v>3051</v>
      </c>
      <c r="J57">
        <v>2800000</v>
      </c>
      <c r="M57">
        <v>5600000</v>
      </c>
      <c r="N57">
        <v>0.10873697</v>
      </c>
      <c r="P57">
        <v>7.6541919999999999E-2</v>
      </c>
      <c r="Q57">
        <v>0.14093201999999999</v>
      </c>
      <c r="R57">
        <v>33.630296010000002</v>
      </c>
      <c r="S57">
        <v>13.358156449999999</v>
      </c>
      <c r="T57">
        <v>3.768817E-2</v>
      </c>
      <c r="U57">
        <v>55.083622349999999</v>
      </c>
      <c r="V57">
        <v>8.5884999999999998E-4</v>
      </c>
      <c r="W57">
        <v>6.6196679600000001</v>
      </c>
      <c r="X57" s="1">
        <v>0</v>
      </c>
      <c r="AB57">
        <v>6</v>
      </c>
    </row>
    <row r="58" spans="1:29" x14ac:dyDescent="0.25">
      <c r="A58" t="s">
        <v>81</v>
      </c>
      <c r="F58">
        <v>819</v>
      </c>
      <c r="G58" s="1">
        <v>0</v>
      </c>
      <c r="H58" s="1">
        <v>0</v>
      </c>
      <c r="I58">
        <v>1440</v>
      </c>
      <c r="J58">
        <v>400000</v>
      </c>
      <c r="K58" s="1">
        <v>0</v>
      </c>
      <c r="L58" s="1">
        <v>0</v>
      </c>
      <c r="M58">
        <v>800000</v>
      </c>
      <c r="N58">
        <v>6.8750000000000006E-2</v>
      </c>
      <c r="O58">
        <v>1.306297E-2</v>
      </c>
      <c r="P58">
        <v>4.3147039999999998E-2</v>
      </c>
      <c r="Q58">
        <v>9.435296E-2</v>
      </c>
      <c r="R58">
        <v>7.5950407899999997</v>
      </c>
      <c r="AC58">
        <v>2016</v>
      </c>
    </row>
    <row r="59" spans="1:29" x14ac:dyDescent="0.25">
      <c r="A59" t="s">
        <v>77</v>
      </c>
      <c r="F59">
        <v>62</v>
      </c>
      <c r="G59" s="1">
        <v>0</v>
      </c>
      <c r="H59" s="1">
        <v>0</v>
      </c>
      <c r="I59">
        <v>108</v>
      </c>
      <c r="J59">
        <v>400000</v>
      </c>
      <c r="K59" s="1">
        <v>0</v>
      </c>
      <c r="L59" s="1">
        <v>0</v>
      </c>
      <c r="M59">
        <v>800000</v>
      </c>
      <c r="N59">
        <v>7.4074070000000006E-2</v>
      </c>
      <c r="O59">
        <v>4.7584889999999998E-2</v>
      </c>
      <c r="P59">
        <v>-1.9190599999999999E-2</v>
      </c>
      <c r="Q59">
        <v>0.16733875000000001</v>
      </c>
      <c r="R59">
        <v>3.4041680699999999</v>
      </c>
      <c r="AC59">
        <v>2013</v>
      </c>
    </row>
    <row r="60" spans="1:29" x14ac:dyDescent="0.25">
      <c r="A60" t="s">
        <v>80</v>
      </c>
      <c r="F60">
        <v>135</v>
      </c>
      <c r="G60" s="1">
        <v>0</v>
      </c>
      <c r="H60" s="1">
        <v>0</v>
      </c>
      <c r="I60">
        <v>224</v>
      </c>
      <c r="J60">
        <v>400000</v>
      </c>
      <c r="K60" s="1">
        <v>0</v>
      </c>
      <c r="L60" s="1">
        <v>0</v>
      </c>
      <c r="M60">
        <v>800000</v>
      </c>
      <c r="N60">
        <v>0.10267857</v>
      </c>
      <c r="O60">
        <v>3.2700420000000001E-2</v>
      </c>
      <c r="P60">
        <v>3.8586929999999998E-2</v>
      </c>
      <c r="Q60">
        <v>0.16677022</v>
      </c>
      <c r="R60">
        <v>4.96918287</v>
      </c>
      <c r="AC60">
        <v>2013</v>
      </c>
    </row>
    <row r="61" spans="1:29" x14ac:dyDescent="0.25">
      <c r="A61" t="s">
        <v>76</v>
      </c>
      <c r="F61">
        <v>585</v>
      </c>
      <c r="G61" s="1">
        <v>0</v>
      </c>
      <c r="H61" s="1">
        <v>0</v>
      </c>
      <c r="I61">
        <v>960</v>
      </c>
      <c r="J61">
        <v>400000</v>
      </c>
      <c r="K61" s="1">
        <v>0</v>
      </c>
      <c r="L61" s="1">
        <v>0</v>
      </c>
      <c r="M61">
        <v>800000</v>
      </c>
      <c r="N61">
        <v>0.109375</v>
      </c>
      <c r="O61">
        <v>1.575652E-2</v>
      </c>
      <c r="P61">
        <v>7.8492790000000007E-2</v>
      </c>
      <c r="Q61">
        <v>0.14025720999999999</v>
      </c>
      <c r="R61">
        <v>7.2634983599999998</v>
      </c>
      <c r="AC61">
        <v>2014</v>
      </c>
    </row>
    <row r="62" spans="1:29" x14ac:dyDescent="0.25">
      <c r="A62" t="s">
        <v>82</v>
      </c>
      <c r="F62">
        <v>86</v>
      </c>
      <c r="G62" s="1">
        <v>0</v>
      </c>
      <c r="H62" s="1">
        <v>0</v>
      </c>
      <c r="I62">
        <v>136</v>
      </c>
      <c r="J62">
        <v>400000</v>
      </c>
      <c r="K62" s="1">
        <v>0</v>
      </c>
      <c r="L62" s="1">
        <v>0</v>
      </c>
      <c r="M62">
        <v>800000</v>
      </c>
      <c r="N62">
        <v>0.13235294</v>
      </c>
      <c r="O62">
        <v>4.1349049999999998E-2</v>
      </c>
      <c r="P62">
        <v>5.1310290000000001E-2</v>
      </c>
      <c r="Q62">
        <v>0.21339559</v>
      </c>
      <c r="R62">
        <v>3.98688902</v>
      </c>
      <c r="AC62">
        <v>2015</v>
      </c>
    </row>
    <row r="63" spans="1:29" x14ac:dyDescent="0.25">
      <c r="A63" t="s">
        <v>78</v>
      </c>
      <c r="F63">
        <v>85</v>
      </c>
      <c r="G63" s="1">
        <v>0</v>
      </c>
      <c r="H63" s="1">
        <v>0</v>
      </c>
      <c r="I63">
        <v>132</v>
      </c>
      <c r="J63">
        <v>400000</v>
      </c>
      <c r="K63" s="1">
        <v>0</v>
      </c>
      <c r="L63" s="1">
        <v>0</v>
      </c>
      <c r="M63">
        <v>800000</v>
      </c>
      <c r="N63">
        <v>0.14393939</v>
      </c>
      <c r="O63">
        <v>4.1680849999999998E-2</v>
      </c>
      <c r="P63">
        <v>6.2246429999999998E-2</v>
      </c>
      <c r="Q63">
        <v>0.22563236</v>
      </c>
      <c r="R63">
        <v>3.9532726399999998</v>
      </c>
      <c r="AC63">
        <v>1995</v>
      </c>
    </row>
    <row r="64" spans="1:29" x14ac:dyDescent="0.25">
      <c r="A64" t="s">
        <v>79</v>
      </c>
      <c r="F64">
        <v>38</v>
      </c>
      <c r="G64" s="1">
        <v>0</v>
      </c>
      <c r="H64" s="1">
        <v>0</v>
      </c>
      <c r="I64">
        <v>51</v>
      </c>
      <c r="J64">
        <v>400000</v>
      </c>
      <c r="K64" s="1">
        <v>0</v>
      </c>
      <c r="L64" s="1">
        <v>0</v>
      </c>
      <c r="M64">
        <v>800000</v>
      </c>
      <c r="N64">
        <v>0.24509803999999999</v>
      </c>
      <c r="O64">
        <v>6.1027619999999998E-2</v>
      </c>
      <c r="P64">
        <v>0.12548609999999999</v>
      </c>
      <c r="Q64">
        <v>0.36470997999999999</v>
      </c>
      <c r="R64">
        <v>2.4582442599999998</v>
      </c>
      <c r="AC64">
        <v>1997</v>
      </c>
    </row>
    <row r="65" spans="1:29" x14ac:dyDescent="0.25">
      <c r="A65" t="s">
        <v>59</v>
      </c>
      <c r="B65" t="s">
        <v>19</v>
      </c>
      <c r="C65" t="s">
        <v>27</v>
      </c>
      <c r="D65" t="s">
        <v>21</v>
      </c>
      <c r="E65" t="s">
        <v>22</v>
      </c>
      <c r="F65">
        <v>6737</v>
      </c>
      <c r="I65">
        <v>12645</v>
      </c>
      <c r="J65">
        <v>7200000</v>
      </c>
      <c r="M65">
        <v>14400000</v>
      </c>
      <c r="N65">
        <v>3.3654099999999999E-2</v>
      </c>
      <c r="P65">
        <v>2.4981280000000002E-2</v>
      </c>
      <c r="Q65">
        <v>4.2326919999999997E-2</v>
      </c>
      <c r="R65">
        <v>100</v>
      </c>
      <c r="S65">
        <v>86.737545170000004</v>
      </c>
      <c r="T65" s="1">
        <v>0</v>
      </c>
      <c r="U65">
        <v>80.400644299999996</v>
      </c>
      <c r="V65" s="1">
        <v>0</v>
      </c>
      <c r="W65">
        <v>7.6054641800000002</v>
      </c>
      <c r="X65" s="1">
        <v>0</v>
      </c>
      <c r="Y65">
        <v>62.326140109999997</v>
      </c>
      <c r="Z65" s="1">
        <v>0</v>
      </c>
      <c r="AA65">
        <v>98.395536770000007</v>
      </c>
      <c r="AB65">
        <v>17</v>
      </c>
    </row>
    <row r="66" spans="1:29" x14ac:dyDescent="0.25">
      <c r="A66" t="s">
        <v>53</v>
      </c>
      <c r="B66" t="s">
        <v>19</v>
      </c>
      <c r="C66" t="s">
        <v>27</v>
      </c>
      <c r="D66" t="s">
        <v>21</v>
      </c>
      <c r="E66" t="s">
        <v>22</v>
      </c>
      <c r="F66">
        <v>4927</v>
      </c>
      <c r="I66">
        <v>9594</v>
      </c>
      <c r="J66">
        <v>4400000</v>
      </c>
      <c r="M66">
        <v>8800000</v>
      </c>
      <c r="N66">
        <v>1.356274E-2</v>
      </c>
      <c r="P66">
        <v>3.5578599999999999E-3</v>
      </c>
      <c r="Q66">
        <v>2.3567609999999999E-2</v>
      </c>
      <c r="R66">
        <v>75.144551059999998</v>
      </c>
      <c r="S66">
        <v>11.053248610000001</v>
      </c>
      <c r="T66">
        <v>0.35338462999999998</v>
      </c>
      <c r="U66">
        <v>9.5288602099999995</v>
      </c>
      <c r="V66" s="1">
        <v>0</v>
      </c>
      <c r="W66">
        <v>2.6569524800000002</v>
      </c>
      <c r="X66">
        <v>7.8850599999999993E-3</v>
      </c>
      <c r="AB66">
        <v>10</v>
      </c>
    </row>
    <row r="67" spans="1:29" x14ac:dyDescent="0.25">
      <c r="A67" t="s">
        <v>89</v>
      </c>
      <c r="F67">
        <v>54</v>
      </c>
      <c r="G67" s="1">
        <v>0</v>
      </c>
      <c r="H67" s="1">
        <v>0</v>
      </c>
      <c r="I67">
        <v>114</v>
      </c>
      <c r="J67">
        <v>400000</v>
      </c>
      <c r="K67" s="1">
        <v>0</v>
      </c>
      <c r="L67" s="1">
        <v>0</v>
      </c>
      <c r="M67">
        <v>800000</v>
      </c>
      <c r="N67">
        <v>-2.6315789999999999E-2</v>
      </c>
      <c r="O67">
        <v>4.676773E-2</v>
      </c>
      <c r="P67">
        <v>-0.11797885</v>
      </c>
      <c r="Q67">
        <v>6.5347269999999999E-2</v>
      </c>
      <c r="R67">
        <v>0.89522473999999996</v>
      </c>
      <c r="AC67">
        <v>2007</v>
      </c>
    </row>
    <row r="68" spans="1:29" x14ac:dyDescent="0.25">
      <c r="A68" t="s">
        <v>92</v>
      </c>
      <c r="F68">
        <v>418</v>
      </c>
      <c r="G68" s="1">
        <v>0</v>
      </c>
      <c r="H68" s="1">
        <v>0</v>
      </c>
      <c r="I68">
        <v>864</v>
      </c>
      <c r="J68">
        <v>400000</v>
      </c>
      <c r="K68" s="1">
        <v>0</v>
      </c>
      <c r="L68" s="1">
        <v>0</v>
      </c>
      <c r="M68">
        <v>800000</v>
      </c>
      <c r="N68">
        <v>-1.6203700000000001E-2</v>
      </c>
      <c r="O68">
        <v>1.7010600000000001E-2</v>
      </c>
      <c r="P68">
        <v>-4.9543860000000002E-2</v>
      </c>
      <c r="Q68">
        <v>1.7136459999999999E-2</v>
      </c>
      <c r="R68">
        <v>6.7668320499999997</v>
      </c>
      <c r="AC68">
        <v>2005</v>
      </c>
    </row>
    <row r="69" spans="1:29" x14ac:dyDescent="0.25">
      <c r="A69" t="s">
        <v>90</v>
      </c>
      <c r="F69">
        <v>42</v>
      </c>
      <c r="G69" s="1">
        <v>0</v>
      </c>
      <c r="H69" s="1">
        <v>0</v>
      </c>
      <c r="I69">
        <v>86</v>
      </c>
      <c r="J69">
        <v>400000</v>
      </c>
      <c r="K69" s="1">
        <v>0</v>
      </c>
      <c r="L69" s="1">
        <v>0</v>
      </c>
      <c r="M69">
        <v>800000</v>
      </c>
      <c r="N69">
        <v>-1.162791E-2</v>
      </c>
      <c r="O69">
        <v>5.39047E-2</v>
      </c>
      <c r="P69">
        <v>-0.11727918</v>
      </c>
      <c r="Q69">
        <v>9.4023369999999995E-2</v>
      </c>
      <c r="R69">
        <v>0.67386246000000005</v>
      </c>
      <c r="AC69">
        <v>2006</v>
      </c>
    </row>
    <row r="70" spans="1:29" x14ac:dyDescent="0.25">
      <c r="A70" t="s">
        <v>86</v>
      </c>
      <c r="F70">
        <v>392</v>
      </c>
      <c r="G70" s="1">
        <v>0</v>
      </c>
      <c r="H70" s="1">
        <v>0</v>
      </c>
      <c r="I70">
        <v>800</v>
      </c>
      <c r="J70">
        <v>400000</v>
      </c>
      <c r="K70" s="1">
        <v>0</v>
      </c>
      <c r="L70" s="1">
        <v>0</v>
      </c>
      <c r="M70">
        <v>800000</v>
      </c>
      <c r="N70">
        <v>-0.01</v>
      </c>
      <c r="O70">
        <v>1.7682969999999999E-2</v>
      </c>
      <c r="P70">
        <v>-4.4657990000000002E-2</v>
      </c>
      <c r="Q70">
        <v>2.4657990000000001E-2</v>
      </c>
      <c r="R70">
        <v>6.2620144900000003</v>
      </c>
      <c r="AC70">
        <v>1991</v>
      </c>
    </row>
    <row r="71" spans="1:29" x14ac:dyDescent="0.25">
      <c r="A71" t="s">
        <v>88</v>
      </c>
      <c r="F71">
        <v>276</v>
      </c>
      <c r="G71" s="1">
        <v>0</v>
      </c>
      <c r="H71" s="1">
        <v>0</v>
      </c>
      <c r="I71">
        <v>554</v>
      </c>
      <c r="J71">
        <v>400000</v>
      </c>
      <c r="K71" s="1">
        <v>0</v>
      </c>
      <c r="L71" s="1">
        <v>0</v>
      </c>
      <c r="M71">
        <v>800000</v>
      </c>
      <c r="N71">
        <v>-1.8050500000000001E-3</v>
      </c>
      <c r="O71">
        <v>2.125018E-2</v>
      </c>
      <c r="P71">
        <v>-4.3454640000000003E-2</v>
      </c>
      <c r="Q71">
        <v>3.9844530000000003E-2</v>
      </c>
      <c r="R71">
        <v>4.3361006599999996</v>
      </c>
      <c r="AC71">
        <v>2007</v>
      </c>
    </row>
    <row r="72" spans="1:29" x14ac:dyDescent="0.25">
      <c r="A72" t="s">
        <v>93</v>
      </c>
      <c r="F72">
        <v>944</v>
      </c>
      <c r="G72" s="1">
        <v>0</v>
      </c>
      <c r="H72" s="1">
        <v>0</v>
      </c>
      <c r="I72">
        <v>1848</v>
      </c>
      <c r="J72">
        <v>400000</v>
      </c>
      <c r="K72" s="1">
        <v>0</v>
      </c>
      <c r="L72" s="1">
        <v>0</v>
      </c>
      <c r="M72">
        <v>800000</v>
      </c>
      <c r="N72">
        <v>1.082251E-2</v>
      </c>
      <c r="O72">
        <v>1.1641759999999999E-2</v>
      </c>
      <c r="P72">
        <v>-1.1994909999999999E-2</v>
      </c>
      <c r="Q72">
        <v>3.363994E-2</v>
      </c>
      <c r="R72">
        <v>14.44732797</v>
      </c>
      <c r="AC72">
        <v>2004</v>
      </c>
    </row>
    <row r="73" spans="1:29" x14ac:dyDescent="0.25">
      <c r="A73" t="s">
        <v>85</v>
      </c>
      <c r="F73">
        <v>542</v>
      </c>
      <c r="G73" s="1">
        <v>0</v>
      </c>
      <c r="H73" s="1">
        <v>0</v>
      </c>
      <c r="I73">
        <v>1060</v>
      </c>
      <c r="J73">
        <v>400000</v>
      </c>
      <c r="K73" s="1">
        <v>0</v>
      </c>
      <c r="L73" s="1">
        <v>0</v>
      </c>
      <c r="M73">
        <v>800000</v>
      </c>
      <c r="N73">
        <v>1.1320749999999999E-2</v>
      </c>
      <c r="O73">
        <v>1.536361E-2</v>
      </c>
      <c r="P73">
        <v>-1.879138E-2</v>
      </c>
      <c r="Q73">
        <v>4.143289E-2</v>
      </c>
      <c r="R73">
        <v>8.2954086300000007</v>
      </c>
      <c r="AC73">
        <v>1981</v>
      </c>
    </row>
    <row r="74" spans="1:29" x14ac:dyDescent="0.25">
      <c r="A74" t="s">
        <v>87</v>
      </c>
      <c r="F74">
        <v>368</v>
      </c>
      <c r="G74" s="1">
        <v>0</v>
      </c>
      <c r="H74" s="1">
        <v>0</v>
      </c>
      <c r="I74">
        <v>707</v>
      </c>
      <c r="J74">
        <v>400000</v>
      </c>
      <c r="K74" s="1">
        <v>0</v>
      </c>
      <c r="L74" s="1">
        <v>0</v>
      </c>
      <c r="M74">
        <v>800000</v>
      </c>
      <c r="N74">
        <v>2.050919E-2</v>
      </c>
      <c r="O74">
        <v>1.8796920000000002E-2</v>
      </c>
      <c r="P74">
        <v>-1.6332099999999999E-2</v>
      </c>
      <c r="Q74">
        <v>5.7350489999999997E-2</v>
      </c>
      <c r="R74">
        <v>5.5418022999999996</v>
      </c>
      <c r="AC74">
        <v>2010</v>
      </c>
    </row>
    <row r="75" spans="1:29" x14ac:dyDescent="0.25">
      <c r="A75" t="s">
        <v>84</v>
      </c>
      <c r="F75">
        <v>1368</v>
      </c>
      <c r="G75" s="1">
        <v>0</v>
      </c>
      <c r="H75" s="1">
        <v>0</v>
      </c>
      <c r="I75">
        <v>2580</v>
      </c>
      <c r="J75">
        <v>400000</v>
      </c>
      <c r="K75" s="1">
        <v>0</v>
      </c>
      <c r="L75" s="1">
        <v>0</v>
      </c>
      <c r="M75">
        <v>800000</v>
      </c>
      <c r="N75">
        <v>3.0232559999999999E-2</v>
      </c>
      <c r="O75">
        <v>9.8416200000000006E-3</v>
      </c>
      <c r="P75">
        <v>1.0943339999999999E-2</v>
      </c>
      <c r="Q75">
        <v>4.9521780000000001E-2</v>
      </c>
      <c r="R75">
        <v>20.215827359999999</v>
      </c>
      <c r="AC75">
        <v>1980</v>
      </c>
    </row>
    <row r="76" spans="1:29" x14ac:dyDescent="0.25">
      <c r="A76" t="s">
        <v>83</v>
      </c>
      <c r="F76">
        <v>489</v>
      </c>
      <c r="G76" s="1">
        <v>0</v>
      </c>
      <c r="H76" s="1">
        <v>0</v>
      </c>
      <c r="I76">
        <v>920</v>
      </c>
      <c r="J76">
        <v>400000</v>
      </c>
      <c r="K76" s="1">
        <v>0</v>
      </c>
      <c r="L76" s="1">
        <v>0</v>
      </c>
      <c r="M76">
        <v>800000</v>
      </c>
      <c r="N76">
        <v>3.1521739999999999E-2</v>
      </c>
      <c r="O76">
        <v>1.6461219999999999E-2</v>
      </c>
      <c r="P76">
        <v>-7.4164999999999995E-4</v>
      </c>
      <c r="Q76">
        <v>6.3785129999999995E-2</v>
      </c>
      <c r="R76">
        <v>7.2260472800000004</v>
      </c>
      <c r="AC76">
        <v>2003</v>
      </c>
    </row>
    <row r="77" spans="1:29" x14ac:dyDescent="0.25">
      <c r="A77" t="s">
        <v>91</v>
      </c>
      <c r="F77">
        <v>34</v>
      </c>
      <c r="G77" s="1">
        <v>0</v>
      </c>
      <c r="H77" s="1">
        <v>0</v>
      </c>
      <c r="I77">
        <v>61</v>
      </c>
      <c r="J77">
        <v>400000</v>
      </c>
      <c r="K77" s="1">
        <v>0</v>
      </c>
      <c r="L77" s="1">
        <v>0</v>
      </c>
      <c r="M77">
        <v>800000</v>
      </c>
      <c r="N77">
        <v>5.7377049999999999E-2</v>
      </c>
      <c r="O77">
        <v>6.3597989999999993E-2</v>
      </c>
      <c r="P77">
        <v>-6.7272709999999999E-2</v>
      </c>
      <c r="Q77">
        <v>0.18202681000000001</v>
      </c>
      <c r="R77">
        <v>0.48410309000000001</v>
      </c>
      <c r="AC77">
        <v>2012</v>
      </c>
    </row>
    <row r="78" spans="1:29" x14ac:dyDescent="0.25">
      <c r="A78" t="s">
        <v>52</v>
      </c>
      <c r="B78" t="s">
        <v>19</v>
      </c>
      <c r="C78" t="s">
        <v>27</v>
      </c>
      <c r="D78" t="s">
        <v>21</v>
      </c>
      <c r="E78" t="s">
        <v>22</v>
      </c>
      <c r="F78">
        <v>1810</v>
      </c>
      <c r="I78">
        <v>3051</v>
      </c>
      <c r="J78">
        <v>2800000</v>
      </c>
      <c r="M78">
        <v>5600000</v>
      </c>
      <c r="N78">
        <v>9.4395580000000007E-2</v>
      </c>
      <c r="P78">
        <v>7.6999570000000003E-2</v>
      </c>
      <c r="Q78">
        <v>0.11179159</v>
      </c>
      <c r="R78">
        <v>24.855448939999999</v>
      </c>
      <c r="S78">
        <v>13.358156449999999</v>
      </c>
      <c r="T78">
        <v>3.768817E-2</v>
      </c>
      <c r="U78">
        <v>55.083622349999999</v>
      </c>
      <c r="V78" s="1">
        <v>0</v>
      </c>
      <c r="W78">
        <v>10.635310479999999</v>
      </c>
      <c r="X78" s="1">
        <v>0</v>
      </c>
      <c r="AB78">
        <v>6</v>
      </c>
    </row>
    <row r="79" spans="1:29" x14ac:dyDescent="0.25">
      <c r="A79" t="s">
        <v>81</v>
      </c>
      <c r="F79">
        <v>819</v>
      </c>
      <c r="G79" s="1">
        <v>0</v>
      </c>
      <c r="H79" s="1">
        <v>0</v>
      </c>
      <c r="I79">
        <v>1440</v>
      </c>
      <c r="J79">
        <v>400000</v>
      </c>
      <c r="K79" s="1">
        <v>0</v>
      </c>
      <c r="L79" s="1">
        <v>0</v>
      </c>
      <c r="M79">
        <v>800000</v>
      </c>
      <c r="N79">
        <v>6.8750000000000006E-2</v>
      </c>
      <c r="O79">
        <v>1.306297E-2</v>
      </c>
      <c r="P79">
        <v>4.3147039999999998E-2</v>
      </c>
      <c r="Q79">
        <v>9.435296E-2</v>
      </c>
      <c r="R79">
        <v>11.47467777</v>
      </c>
      <c r="AC79">
        <v>2016</v>
      </c>
    </row>
    <row r="80" spans="1:29" x14ac:dyDescent="0.25">
      <c r="A80" t="s">
        <v>77</v>
      </c>
      <c r="F80">
        <v>62</v>
      </c>
      <c r="G80" s="1">
        <v>0</v>
      </c>
      <c r="H80" s="1">
        <v>0</v>
      </c>
      <c r="I80">
        <v>108</v>
      </c>
      <c r="J80">
        <v>400000</v>
      </c>
      <c r="K80" s="1">
        <v>0</v>
      </c>
      <c r="L80" s="1">
        <v>0</v>
      </c>
      <c r="M80">
        <v>800000</v>
      </c>
      <c r="N80">
        <v>7.4074070000000006E-2</v>
      </c>
      <c r="O80">
        <v>4.7584889999999998E-2</v>
      </c>
      <c r="P80">
        <v>-1.9190599999999999E-2</v>
      </c>
      <c r="Q80">
        <v>0.16733875000000001</v>
      </c>
      <c r="R80">
        <v>0.86474167999999996</v>
      </c>
      <c r="AC80">
        <v>2013</v>
      </c>
    </row>
    <row r="81" spans="1:29" x14ac:dyDescent="0.25">
      <c r="A81" t="s">
        <v>80</v>
      </c>
      <c r="F81">
        <v>135</v>
      </c>
      <c r="G81" s="1">
        <v>0</v>
      </c>
      <c r="H81" s="1">
        <v>0</v>
      </c>
      <c r="I81">
        <v>224</v>
      </c>
      <c r="J81">
        <v>400000</v>
      </c>
      <c r="K81" s="1">
        <v>0</v>
      </c>
      <c r="L81" s="1">
        <v>0</v>
      </c>
      <c r="M81">
        <v>800000</v>
      </c>
      <c r="N81">
        <v>0.10267857</v>
      </c>
      <c r="O81">
        <v>3.2700420000000001E-2</v>
      </c>
      <c r="P81">
        <v>3.8586929999999998E-2</v>
      </c>
      <c r="Q81">
        <v>0.16677022</v>
      </c>
      <c r="R81">
        <v>1.8311247399999999</v>
      </c>
      <c r="AC81">
        <v>2013</v>
      </c>
    </row>
    <row r="82" spans="1:29" x14ac:dyDescent="0.25">
      <c r="A82" t="s">
        <v>76</v>
      </c>
      <c r="F82">
        <v>585</v>
      </c>
      <c r="G82" s="1">
        <v>0</v>
      </c>
      <c r="H82" s="1">
        <v>0</v>
      </c>
      <c r="I82">
        <v>960</v>
      </c>
      <c r="J82">
        <v>400000</v>
      </c>
      <c r="K82" s="1">
        <v>0</v>
      </c>
      <c r="L82" s="1">
        <v>0</v>
      </c>
      <c r="M82">
        <v>800000</v>
      </c>
      <c r="N82">
        <v>0.109375</v>
      </c>
      <c r="O82">
        <v>1.575652E-2</v>
      </c>
      <c r="P82">
        <v>7.8492790000000007E-2</v>
      </c>
      <c r="Q82">
        <v>0.14025720999999999</v>
      </c>
      <c r="R82">
        <v>7.8868603999999998</v>
      </c>
      <c r="AC82">
        <v>2014</v>
      </c>
    </row>
    <row r="83" spans="1:29" x14ac:dyDescent="0.25">
      <c r="A83" t="s">
        <v>82</v>
      </c>
      <c r="F83">
        <v>86</v>
      </c>
      <c r="G83" s="1">
        <v>0</v>
      </c>
      <c r="H83" s="1">
        <v>0</v>
      </c>
      <c r="I83">
        <v>136</v>
      </c>
      <c r="J83">
        <v>400000</v>
      </c>
      <c r="K83" s="1">
        <v>0</v>
      </c>
      <c r="L83" s="1">
        <v>0</v>
      </c>
      <c r="M83">
        <v>800000</v>
      </c>
      <c r="N83">
        <v>0.13235294</v>
      </c>
      <c r="O83">
        <v>4.1349049999999998E-2</v>
      </c>
      <c r="P83">
        <v>5.1310290000000001E-2</v>
      </c>
      <c r="Q83">
        <v>0.21339559</v>
      </c>
      <c r="R83">
        <v>1.1452319900000001</v>
      </c>
      <c r="AC83">
        <v>2015</v>
      </c>
    </row>
    <row r="84" spans="1:29" x14ac:dyDescent="0.25">
      <c r="A84" t="s">
        <v>78</v>
      </c>
      <c r="F84">
        <v>85</v>
      </c>
      <c r="G84" s="1">
        <v>0</v>
      </c>
      <c r="H84" s="1">
        <v>0</v>
      </c>
      <c r="I84">
        <v>132</v>
      </c>
      <c r="J84">
        <v>400000</v>
      </c>
      <c r="K84" s="1">
        <v>0</v>
      </c>
      <c r="L84" s="1">
        <v>0</v>
      </c>
      <c r="M84">
        <v>800000</v>
      </c>
      <c r="N84">
        <v>0.14393939</v>
      </c>
      <c r="O84">
        <v>4.1680849999999998E-2</v>
      </c>
      <c r="P84">
        <v>6.2246429999999998E-2</v>
      </c>
      <c r="Q84">
        <v>0.22563236</v>
      </c>
      <c r="R84">
        <v>1.1270715099999999</v>
      </c>
      <c r="AC84">
        <v>1995</v>
      </c>
    </row>
    <row r="85" spans="1:29" x14ac:dyDescent="0.25">
      <c r="A85" t="s">
        <v>79</v>
      </c>
      <c r="F85">
        <v>38</v>
      </c>
      <c r="G85" s="1">
        <v>0</v>
      </c>
      <c r="H85" s="1">
        <v>0</v>
      </c>
      <c r="I85">
        <v>51</v>
      </c>
      <c r="J85">
        <v>400000</v>
      </c>
      <c r="K85" s="1">
        <v>0</v>
      </c>
      <c r="L85" s="1">
        <v>0</v>
      </c>
      <c r="M85">
        <v>800000</v>
      </c>
      <c r="N85">
        <v>0.24509803999999999</v>
      </c>
      <c r="O85">
        <v>6.1027619999999998E-2</v>
      </c>
      <c r="P85">
        <v>0.12548609999999999</v>
      </c>
      <c r="Q85">
        <v>0.36470997999999999</v>
      </c>
      <c r="R85">
        <v>0.52574085000000004</v>
      </c>
      <c r="AC85">
        <v>1997</v>
      </c>
    </row>
    <row r="86" spans="1:29" x14ac:dyDescent="0.25">
      <c r="A86" t="s">
        <v>58</v>
      </c>
      <c r="B86" t="s">
        <v>19</v>
      </c>
      <c r="C86" t="s">
        <v>20</v>
      </c>
      <c r="D86" t="s">
        <v>21</v>
      </c>
      <c r="E86" t="s">
        <v>26</v>
      </c>
      <c r="F86">
        <v>6737</v>
      </c>
      <c r="I86">
        <v>12645</v>
      </c>
      <c r="J86">
        <v>7200000</v>
      </c>
      <c r="M86">
        <v>14400000</v>
      </c>
      <c r="N86">
        <v>4.3627159999999998E-2</v>
      </c>
      <c r="P86">
        <v>2.1347379999999999E-2</v>
      </c>
      <c r="Q86">
        <v>6.5906950000000006E-2</v>
      </c>
      <c r="R86">
        <v>100</v>
      </c>
      <c r="S86">
        <v>86.77618957</v>
      </c>
      <c r="T86" s="1">
        <v>0</v>
      </c>
      <c r="U86">
        <v>80.409372570000002</v>
      </c>
      <c r="V86">
        <v>1.53086E-3</v>
      </c>
      <c r="W86">
        <v>3.8379032199999998</v>
      </c>
      <c r="X86">
        <v>1.2409000000000001E-4</v>
      </c>
      <c r="Y86">
        <v>30.626079229999998</v>
      </c>
      <c r="Z86" s="1">
        <v>2.9999999999999997E-8</v>
      </c>
      <c r="AA86">
        <v>96.734808939999994</v>
      </c>
      <c r="AB86">
        <v>17</v>
      </c>
    </row>
    <row r="87" spans="1:29" x14ac:dyDescent="0.25">
      <c r="A87" t="s">
        <v>53</v>
      </c>
      <c r="B87" t="s">
        <v>19</v>
      </c>
      <c r="C87" t="s">
        <v>20</v>
      </c>
      <c r="D87" t="s">
        <v>21</v>
      </c>
      <c r="E87" t="s">
        <v>26</v>
      </c>
      <c r="F87">
        <v>4927</v>
      </c>
      <c r="I87">
        <v>9594</v>
      </c>
      <c r="J87">
        <v>4400000</v>
      </c>
      <c r="M87">
        <v>8800000</v>
      </c>
      <c r="N87">
        <v>1.273328E-2</v>
      </c>
      <c r="P87">
        <v>1.8450000000000001E-3</v>
      </c>
      <c r="Q87">
        <v>2.362156E-2</v>
      </c>
      <c r="R87">
        <v>66.367952040000006</v>
      </c>
      <c r="S87">
        <v>11.05326786</v>
      </c>
      <c r="T87">
        <v>0.35338313999999998</v>
      </c>
      <c r="U87">
        <v>9.52901782</v>
      </c>
      <c r="V87">
        <v>3.2469999999999999E-5</v>
      </c>
      <c r="W87">
        <v>2.29207648</v>
      </c>
      <c r="X87">
        <v>2.1901230000000001E-2</v>
      </c>
      <c r="AB87">
        <v>10</v>
      </c>
    </row>
    <row r="88" spans="1:29" x14ac:dyDescent="0.25">
      <c r="A88" t="s">
        <v>89</v>
      </c>
      <c r="F88">
        <v>54</v>
      </c>
      <c r="G88" s="1">
        <v>0</v>
      </c>
      <c r="H88" s="1">
        <v>0</v>
      </c>
      <c r="I88">
        <v>114</v>
      </c>
      <c r="J88">
        <v>400000</v>
      </c>
      <c r="K88" s="1">
        <v>0</v>
      </c>
      <c r="L88" s="1">
        <v>0</v>
      </c>
      <c r="M88">
        <v>800000</v>
      </c>
      <c r="N88">
        <v>-2.6315789999999999E-2</v>
      </c>
      <c r="O88">
        <v>4.676773E-2</v>
      </c>
      <c r="P88">
        <v>-0.11797885</v>
      </c>
      <c r="Q88">
        <v>6.5347269999999999E-2</v>
      </c>
      <c r="R88">
        <v>3.47541455</v>
      </c>
      <c r="AC88">
        <v>2007</v>
      </c>
    </row>
    <row r="89" spans="1:29" x14ac:dyDescent="0.25">
      <c r="A89" t="s">
        <v>92</v>
      </c>
      <c r="F89">
        <v>418</v>
      </c>
      <c r="G89" s="1">
        <v>0</v>
      </c>
      <c r="H89" s="1">
        <v>0</v>
      </c>
      <c r="I89">
        <v>864</v>
      </c>
      <c r="J89">
        <v>400000</v>
      </c>
      <c r="K89" s="1">
        <v>0</v>
      </c>
      <c r="L89" s="1">
        <v>0</v>
      </c>
      <c r="M89">
        <v>800000</v>
      </c>
      <c r="N89">
        <v>-1.6203700000000001E-2</v>
      </c>
      <c r="O89">
        <v>1.7010600000000001E-2</v>
      </c>
      <c r="P89">
        <v>-4.9543860000000002E-2</v>
      </c>
      <c r="Q89">
        <v>1.7136459999999999E-2</v>
      </c>
      <c r="R89">
        <v>7.0990595699999997</v>
      </c>
      <c r="AC89">
        <v>2005</v>
      </c>
    </row>
    <row r="90" spans="1:29" x14ac:dyDescent="0.25">
      <c r="A90" t="s">
        <v>90</v>
      </c>
      <c r="F90">
        <v>42</v>
      </c>
      <c r="G90" s="1">
        <v>0</v>
      </c>
      <c r="H90" s="1">
        <v>0</v>
      </c>
      <c r="I90">
        <v>86</v>
      </c>
      <c r="J90">
        <v>400000</v>
      </c>
      <c r="K90" s="1">
        <v>0</v>
      </c>
      <c r="L90" s="1">
        <v>0</v>
      </c>
      <c r="M90">
        <v>800000</v>
      </c>
      <c r="N90">
        <v>-1.162791E-2</v>
      </c>
      <c r="O90">
        <v>5.39047E-2</v>
      </c>
      <c r="P90">
        <v>-0.11727918</v>
      </c>
      <c r="Q90">
        <v>9.4023369999999995E-2</v>
      </c>
      <c r="R90">
        <v>2.9125770800000002</v>
      </c>
      <c r="AC90">
        <v>2006</v>
      </c>
    </row>
    <row r="91" spans="1:29" x14ac:dyDescent="0.25">
      <c r="A91" t="s">
        <v>86</v>
      </c>
      <c r="F91">
        <v>392</v>
      </c>
      <c r="G91" s="1">
        <v>0</v>
      </c>
      <c r="H91" s="1">
        <v>0</v>
      </c>
      <c r="I91">
        <v>800</v>
      </c>
      <c r="J91">
        <v>400000</v>
      </c>
      <c r="K91" s="1">
        <v>0</v>
      </c>
      <c r="L91" s="1">
        <v>0</v>
      </c>
      <c r="M91">
        <v>800000</v>
      </c>
      <c r="N91">
        <v>-0.01</v>
      </c>
      <c r="O91">
        <v>1.7682969999999999E-2</v>
      </c>
      <c r="P91">
        <v>-4.4657990000000002E-2</v>
      </c>
      <c r="Q91">
        <v>2.4657990000000001E-2</v>
      </c>
      <c r="R91">
        <v>7.0092329600000003</v>
      </c>
      <c r="AC91">
        <v>1991</v>
      </c>
    </row>
    <row r="92" spans="1:29" x14ac:dyDescent="0.25">
      <c r="A92" t="s">
        <v>88</v>
      </c>
      <c r="F92">
        <v>276</v>
      </c>
      <c r="G92" s="1">
        <v>0</v>
      </c>
      <c r="H92" s="1">
        <v>0</v>
      </c>
      <c r="I92">
        <v>554</v>
      </c>
      <c r="J92">
        <v>400000</v>
      </c>
      <c r="K92" s="1">
        <v>0</v>
      </c>
      <c r="L92" s="1">
        <v>0</v>
      </c>
      <c r="M92">
        <v>800000</v>
      </c>
      <c r="N92">
        <v>-1.8050500000000001E-3</v>
      </c>
      <c r="O92">
        <v>2.125018E-2</v>
      </c>
      <c r="P92">
        <v>-4.3454640000000003E-2</v>
      </c>
      <c r="Q92">
        <v>3.9844530000000003E-2</v>
      </c>
      <c r="R92">
        <v>6.5181898599999997</v>
      </c>
      <c r="AC92">
        <v>2007</v>
      </c>
    </row>
    <row r="93" spans="1:29" x14ac:dyDescent="0.25">
      <c r="A93" t="s">
        <v>93</v>
      </c>
      <c r="F93">
        <v>944</v>
      </c>
      <c r="G93" s="1">
        <v>0</v>
      </c>
      <c r="H93" s="1">
        <v>0</v>
      </c>
      <c r="I93">
        <v>1848</v>
      </c>
      <c r="J93">
        <v>400000</v>
      </c>
      <c r="K93" s="1">
        <v>0</v>
      </c>
      <c r="L93" s="1">
        <v>0</v>
      </c>
      <c r="M93">
        <v>800000</v>
      </c>
      <c r="N93">
        <v>1.082251E-2</v>
      </c>
      <c r="O93">
        <v>1.1641759999999999E-2</v>
      </c>
      <c r="P93">
        <v>-1.1994909999999999E-2</v>
      </c>
      <c r="Q93">
        <v>3.363994E-2</v>
      </c>
      <c r="R93">
        <v>7.7543951800000004</v>
      </c>
      <c r="AC93">
        <v>2004</v>
      </c>
    </row>
    <row r="94" spans="1:29" x14ac:dyDescent="0.25">
      <c r="A94" t="s">
        <v>85</v>
      </c>
      <c r="F94">
        <v>542</v>
      </c>
      <c r="G94" s="1">
        <v>0</v>
      </c>
      <c r="H94" s="1">
        <v>0</v>
      </c>
      <c r="I94">
        <v>1060</v>
      </c>
      <c r="J94">
        <v>400000</v>
      </c>
      <c r="K94" s="1">
        <v>0</v>
      </c>
      <c r="L94" s="1">
        <v>0</v>
      </c>
      <c r="M94">
        <v>800000</v>
      </c>
      <c r="N94">
        <v>1.1320749999999999E-2</v>
      </c>
      <c r="O94">
        <v>1.536361E-2</v>
      </c>
      <c r="P94">
        <v>-1.879138E-2</v>
      </c>
      <c r="Q94">
        <v>4.143289E-2</v>
      </c>
      <c r="R94">
        <v>7.3132875400000001</v>
      </c>
      <c r="AC94">
        <v>1981</v>
      </c>
    </row>
    <row r="95" spans="1:29" x14ac:dyDescent="0.25">
      <c r="A95" t="s">
        <v>87</v>
      </c>
      <c r="F95">
        <v>368</v>
      </c>
      <c r="G95" s="1">
        <v>0</v>
      </c>
      <c r="H95" s="1">
        <v>0</v>
      </c>
      <c r="I95">
        <v>707</v>
      </c>
      <c r="J95">
        <v>400000</v>
      </c>
      <c r="K95" s="1">
        <v>0</v>
      </c>
      <c r="L95" s="1">
        <v>0</v>
      </c>
      <c r="M95">
        <v>800000</v>
      </c>
      <c r="N95">
        <v>2.050919E-2</v>
      </c>
      <c r="O95">
        <v>1.8796920000000002E-2</v>
      </c>
      <c r="P95">
        <v>-1.6332099999999999E-2</v>
      </c>
      <c r="Q95">
        <v>5.7350489999999997E-2</v>
      </c>
      <c r="R95">
        <v>6.8580628199999998</v>
      </c>
      <c r="AC95">
        <v>2010</v>
      </c>
    </row>
    <row r="96" spans="1:29" x14ac:dyDescent="0.25">
      <c r="A96" t="s">
        <v>84</v>
      </c>
      <c r="F96">
        <v>1368</v>
      </c>
      <c r="G96" s="1">
        <v>0</v>
      </c>
      <c r="H96" s="1">
        <v>0</v>
      </c>
      <c r="I96">
        <v>2580</v>
      </c>
      <c r="J96">
        <v>400000</v>
      </c>
      <c r="K96" s="1">
        <v>0</v>
      </c>
      <c r="L96" s="1">
        <v>0</v>
      </c>
      <c r="M96">
        <v>800000</v>
      </c>
      <c r="N96">
        <v>3.0232559999999999E-2</v>
      </c>
      <c r="O96">
        <v>9.8416200000000006E-3</v>
      </c>
      <c r="P96">
        <v>1.0943339999999999E-2</v>
      </c>
      <c r="Q96">
        <v>4.9521780000000001E-2</v>
      </c>
      <c r="R96">
        <v>7.9386318500000002</v>
      </c>
      <c r="AC96">
        <v>1980</v>
      </c>
    </row>
    <row r="97" spans="1:29" x14ac:dyDescent="0.25">
      <c r="A97" t="s">
        <v>83</v>
      </c>
      <c r="F97">
        <v>489</v>
      </c>
      <c r="G97" s="1">
        <v>0</v>
      </c>
      <c r="H97" s="1">
        <v>0</v>
      </c>
      <c r="I97">
        <v>920</v>
      </c>
      <c r="J97">
        <v>400000</v>
      </c>
      <c r="K97" s="1">
        <v>0</v>
      </c>
      <c r="L97" s="1">
        <v>0</v>
      </c>
      <c r="M97">
        <v>800000</v>
      </c>
      <c r="N97">
        <v>3.1521739999999999E-2</v>
      </c>
      <c r="O97">
        <v>1.6461219999999999E-2</v>
      </c>
      <c r="P97">
        <v>-7.4164999999999995E-4</v>
      </c>
      <c r="Q97">
        <v>6.3785129999999995E-2</v>
      </c>
      <c r="R97">
        <v>7.1715098700000004</v>
      </c>
      <c r="AC97">
        <v>2003</v>
      </c>
    </row>
    <row r="98" spans="1:29" x14ac:dyDescent="0.25">
      <c r="A98" t="s">
        <v>91</v>
      </c>
      <c r="F98">
        <v>34</v>
      </c>
      <c r="G98" s="1">
        <v>0</v>
      </c>
      <c r="H98" s="1">
        <v>0</v>
      </c>
      <c r="I98">
        <v>61</v>
      </c>
      <c r="J98">
        <v>400000</v>
      </c>
      <c r="K98" s="1">
        <v>0</v>
      </c>
      <c r="L98" s="1">
        <v>0</v>
      </c>
      <c r="M98">
        <v>800000</v>
      </c>
      <c r="N98">
        <v>5.7377049999999999E-2</v>
      </c>
      <c r="O98">
        <v>6.3597989999999993E-2</v>
      </c>
      <c r="P98">
        <v>-6.7272709999999999E-2</v>
      </c>
      <c r="Q98">
        <v>0.18202681000000001</v>
      </c>
      <c r="R98">
        <v>2.3175907599999999</v>
      </c>
      <c r="AC98">
        <v>2012</v>
      </c>
    </row>
    <row r="99" spans="1:29" x14ac:dyDescent="0.25">
      <c r="A99" t="s">
        <v>52</v>
      </c>
      <c r="B99" t="s">
        <v>19</v>
      </c>
      <c r="C99" t="s">
        <v>20</v>
      </c>
      <c r="D99" t="s">
        <v>21</v>
      </c>
      <c r="E99" t="s">
        <v>26</v>
      </c>
      <c r="F99">
        <v>1810</v>
      </c>
      <c r="I99">
        <v>3051</v>
      </c>
      <c r="J99">
        <v>2800000</v>
      </c>
      <c r="M99">
        <v>5600000</v>
      </c>
      <c r="N99">
        <v>0.10875087999999999</v>
      </c>
      <c r="P99">
        <v>7.6535339999999993E-2</v>
      </c>
      <c r="Q99">
        <v>0.14096642000000001</v>
      </c>
      <c r="R99">
        <v>33.632047960000001</v>
      </c>
      <c r="S99">
        <v>13.374471010000001</v>
      </c>
      <c r="T99">
        <v>3.746012E-2</v>
      </c>
      <c r="U99">
        <v>55.138412610000003</v>
      </c>
      <c r="V99">
        <v>8.6074999999999997E-4</v>
      </c>
      <c r="W99">
        <v>6.61630421</v>
      </c>
      <c r="X99" s="1">
        <v>0</v>
      </c>
      <c r="AB99">
        <v>6</v>
      </c>
    </row>
    <row r="100" spans="1:29" x14ac:dyDescent="0.25">
      <c r="A100" t="s">
        <v>81</v>
      </c>
      <c r="F100">
        <v>819</v>
      </c>
      <c r="G100" s="1">
        <v>0</v>
      </c>
      <c r="H100" s="1">
        <v>0</v>
      </c>
      <c r="I100">
        <v>1440</v>
      </c>
      <c r="J100">
        <v>400000</v>
      </c>
      <c r="K100" s="1">
        <v>0</v>
      </c>
      <c r="L100" s="1">
        <v>0</v>
      </c>
      <c r="M100">
        <v>800000</v>
      </c>
      <c r="N100">
        <v>6.8750000000000006E-2</v>
      </c>
      <c r="O100">
        <v>1.306297E-2</v>
      </c>
      <c r="P100">
        <v>4.3147039999999998E-2</v>
      </c>
      <c r="Q100">
        <v>9.435296E-2</v>
      </c>
      <c r="R100">
        <v>7.5943823300000002</v>
      </c>
      <c r="AC100">
        <v>2016</v>
      </c>
    </row>
    <row r="101" spans="1:29" x14ac:dyDescent="0.25">
      <c r="A101" t="s">
        <v>77</v>
      </c>
      <c r="F101">
        <v>62</v>
      </c>
      <c r="G101" s="1">
        <v>0</v>
      </c>
      <c r="H101" s="1">
        <v>0</v>
      </c>
      <c r="I101">
        <v>108</v>
      </c>
      <c r="J101">
        <v>400000</v>
      </c>
      <c r="K101" s="1">
        <v>0</v>
      </c>
      <c r="L101" s="1">
        <v>0</v>
      </c>
      <c r="M101">
        <v>800000</v>
      </c>
      <c r="N101">
        <v>7.4074070000000006E-2</v>
      </c>
      <c r="O101">
        <v>4.7584889999999998E-2</v>
      </c>
      <c r="P101">
        <v>-1.9190599999999999E-2</v>
      </c>
      <c r="Q101">
        <v>0.16733875000000001</v>
      </c>
      <c r="R101">
        <v>3.4048091</v>
      </c>
      <c r="AC101">
        <v>2013</v>
      </c>
    </row>
    <row r="102" spans="1:29" x14ac:dyDescent="0.25">
      <c r="A102" t="s">
        <v>80</v>
      </c>
      <c r="F102">
        <v>135</v>
      </c>
      <c r="G102" s="1">
        <v>0</v>
      </c>
      <c r="H102" s="1">
        <v>0</v>
      </c>
      <c r="I102">
        <v>224</v>
      </c>
      <c r="J102">
        <v>400000</v>
      </c>
      <c r="K102" s="1">
        <v>0</v>
      </c>
      <c r="L102" s="1">
        <v>0</v>
      </c>
      <c r="M102">
        <v>800000</v>
      </c>
      <c r="N102">
        <v>0.10267857</v>
      </c>
      <c r="O102">
        <v>3.2700420000000001E-2</v>
      </c>
      <c r="P102">
        <v>3.8586929999999998E-2</v>
      </c>
      <c r="Q102">
        <v>0.16677022</v>
      </c>
      <c r="R102">
        <v>4.9696081999999997</v>
      </c>
      <c r="AC102">
        <v>2013</v>
      </c>
    </row>
    <row r="103" spans="1:29" x14ac:dyDescent="0.25">
      <c r="A103" t="s">
        <v>76</v>
      </c>
      <c r="F103">
        <v>585</v>
      </c>
      <c r="G103" s="1">
        <v>0</v>
      </c>
      <c r="H103" s="1">
        <v>0</v>
      </c>
      <c r="I103">
        <v>960</v>
      </c>
      <c r="J103">
        <v>400000</v>
      </c>
      <c r="K103" s="1">
        <v>0</v>
      </c>
      <c r="L103" s="1">
        <v>0</v>
      </c>
      <c r="M103">
        <v>800000</v>
      </c>
      <c r="N103">
        <v>0.109375</v>
      </c>
      <c r="O103">
        <v>1.575652E-2</v>
      </c>
      <c r="P103">
        <v>7.8492790000000007E-2</v>
      </c>
      <c r="Q103">
        <v>0.14025720999999999</v>
      </c>
      <c r="R103">
        <v>7.2630266299999997</v>
      </c>
      <c r="AC103">
        <v>2014</v>
      </c>
    </row>
    <row r="104" spans="1:29" x14ac:dyDescent="0.25">
      <c r="A104" t="s">
        <v>82</v>
      </c>
      <c r="F104">
        <v>86</v>
      </c>
      <c r="G104" s="1">
        <v>0</v>
      </c>
      <c r="H104" s="1">
        <v>0</v>
      </c>
      <c r="I104">
        <v>136</v>
      </c>
      <c r="J104">
        <v>400000</v>
      </c>
      <c r="K104" s="1">
        <v>0</v>
      </c>
      <c r="L104" s="1">
        <v>0</v>
      </c>
      <c r="M104">
        <v>800000</v>
      </c>
      <c r="N104">
        <v>0.13235294</v>
      </c>
      <c r="O104">
        <v>4.1349049999999998E-2</v>
      </c>
      <c r="P104">
        <v>5.1310290000000001E-2</v>
      </c>
      <c r="Q104">
        <v>0.21339559</v>
      </c>
      <c r="R104">
        <v>3.9874873000000002</v>
      </c>
      <c r="AC104">
        <v>2015</v>
      </c>
    </row>
    <row r="105" spans="1:29" x14ac:dyDescent="0.25">
      <c r="A105" t="s">
        <v>78</v>
      </c>
      <c r="F105">
        <v>85</v>
      </c>
      <c r="G105" s="1">
        <v>0</v>
      </c>
      <c r="H105" s="1">
        <v>0</v>
      </c>
      <c r="I105">
        <v>132</v>
      </c>
      <c r="J105">
        <v>400000</v>
      </c>
      <c r="K105" s="1">
        <v>0</v>
      </c>
      <c r="L105" s="1">
        <v>0</v>
      </c>
      <c r="M105">
        <v>800000</v>
      </c>
      <c r="N105">
        <v>0.14393939</v>
      </c>
      <c r="O105">
        <v>4.1680849999999998E-2</v>
      </c>
      <c r="P105">
        <v>6.2246429999999998E-2</v>
      </c>
      <c r="Q105">
        <v>0.22563236</v>
      </c>
      <c r="R105">
        <v>3.9538745999999998</v>
      </c>
      <c r="AC105">
        <v>1995</v>
      </c>
    </row>
    <row r="106" spans="1:29" x14ac:dyDescent="0.25">
      <c r="A106" t="s">
        <v>79</v>
      </c>
      <c r="F106">
        <v>38</v>
      </c>
      <c r="G106" s="1">
        <v>0</v>
      </c>
      <c r="H106" s="1">
        <v>0</v>
      </c>
      <c r="I106">
        <v>51</v>
      </c>
      <c r="J106">
        <v>400000</v>
      </c>
      <c r="K106" s="1">
        <v>0</v>
      </c>
      <c r="L106" s="1">
        <v>0</v>
      </c>
      <c r="M106">
        <v>800000</v>
      </c>
      <c r="N106">
        <v>0.24509803999999999</v>
      </c>
      <c r="O106">
        <v>6.1027619999999998E-2</v>
      </c>
      <c r="P106">
        <v>0.12548609999999999</v>
      </c>
      <c r="Q106">
        <v>0.36470997999999999</v>
      </c>
      <c r="R106">
        <v>2.4588597999999999</v>
      </c>
      <c r="AC106">
        <v>1997</v>
      </c>
    </row>
    <row r="107" spans="1:29" x14ac:dyDescent="0.25">
      <c r="A107" t="s">
        <v>57</v>
      </c>
      <c r="B107" t="s">
        <v>19</v>
      </c>
      <c r="C107" t="s">
        <v>20</v>
      </c>
      <c r="D107" t="s">
        <v>21</v>
      </c>
      <c r="E107" t="s">
        <v>22</v>
      </c>
      <c r="F107">
        <v>6737</v>
      </c>
      <c r="I107">
        <v>12645</v>
      </c>
      <c r="J107">
        <v>7200000</v>
      </c>
      <c r="M107">
        <v>14400000</v>
      </c>
      <c r="N107">
        <v>3.2784229999999998E-2</v>
      </c>
      <c r="P107">
        <v>2.4108870000000001E-2</v>
      </c>
      <c r="Q107">
        <v>4.1459589999999998E-2</v>
      </c>
      <c r="R107">
        <v>100</v>
      </c>
      <c r="S107">
        <v>86.77618957</v>
      </c>
      <c r="T107" s="1">
        <v>0</v>
      </c>
      <c r="U107">
        <v>80.409372570000002</v>
      </c>
      <c r="V107" s="1">
        <v>0</v>
      </c>
      <c r="W107">
        <v>7.4067158900000001</v>
      </c>
      <c r="X107" s="1">
        <v>0</v>
      </c>
      <c r="Y107">
        <v>60.564426589999997</v>
      </c>
      <c r="Z107" s="1">
        <v>0</v>
      </c>
      <c r="AA107">
        <v>98.34886573</v>
      </c>
      <c r="AB107">
        <v>17</v>
      </c>
    </row>
    <row r="108" spans="1:29" x14ac:dyDescent="0.25">
      <c r="A108" t="s">
        <v>53</v>
      </c>
      <c r="B108" t="s">
        <v>19</v>
      </c>
      <c r="C108" t="s">
        <v>20</v>
      </c>
      <c r="D108" t="s">
        <v>21</v>
      </c>
      <c r="E108" t="s">
        <v>22</v>
      </c>
      <c r="F108">
        <v>4927</v>
      </c>
      <c r="I108">
        <v>9594</v>
      </c>
      <c r="J108">
        <v>4400000</v>
      </c>
      <c r="M108">
        <v>8800000</v>
      </c>
      <c r="N108">
        <v>1.354034E-2</v>
      </c>
      <c r="P108">
        <v>3.5354499999999999E-3</v>
      </c>
      <c r="Q108">
        <v>2.354523E-2</v>
      </c>
      <c r="R108">
        <v>75.861119799999997</v>
      </c>
      <c r="S108">
        <v>11.05326786</v>
      </c>
      <c r="T108">
        <v>0.35338313999999998</v>
      </c>
      <c r="U108">
        <v>9.52901782</v>
      </c>
      <c r="V108" s="1">
        <v>0</v>
      </c>
      <c r="W108">
        <v>2.6525601299999999</v>
      </c>
      <c r="X108">
        <v>7.9883899999999997E-3</v>
      </c>
      <c r="AB108">
        <v>10</v>
      </c>
    </row>
    <row r="109" spans="1:29" x14ac:dyDescent="0.25">
      <c r="A109" t="s">
        <v>89</v>
      </c>
      <c r="F109">
        <v>54</v>
      </c>
      <c r="G109" s="1">
        <v>0</v>
      </c>
      <c r="H109" s="1">
        <v>0</v>
      </c>
      <c r="I109">
        <v>114</v>
      </c>
      <c r="J109">
        <v>400000</v>
      </c>
      <c r="K109" s="1">
        <v>0</v>
      </c>
      <c r="L109" s="1">
        <v>0</v>
      </c>
      <c r="M109">
        <v>800000</v>
      </c>
      <c r="N109">
        <v>-2.6315789999999999E-2</v>
      </c>
      <c r="O109">
        <v>4.676773E-2</v>
      </c>
      <c r="P109">
        <v>-0.11797885</v>
      </c>
      <c r="Q109">
        <v>6.5347269999999999E-2</v>
      </c>
      <c r="R109">
        <v>0.90295926999999998</v>
      </c>
      <c r="AC109">
        <v>2007</v>
      </c>
    </row>
    <row r="110" spans="1:29" x14ac:dyDescent="0.25">
      <c r="A110" t="s">
        <v>92</v>
      </c>
      <c r="F110">
        <v>418</v>
      </c>
      <c r="G110" s="1">
        <v>0</v>
      </c>
      <c r="H110" s="1">
        <v>0</v>
      </c>
      <c r="I110">
        <v>864</v>
      </c>
      <c r="J110">
        <v>400000</v>
      </c>
      <c r="K110" s="1">
        <v>0</v>
      </c>
      <c r="L110" s="1">
        <v>0</v>
      </c>
      <c r="M110">
        <v>800000</v>
      </c>
      <c r="N110">
        <v>-1.6203700000000001E-2</v>
      </c>
      <c r="O110">
        <v>1.7010600000000001E-2</v>
      </c>
      <c r="P110">
        <v>-4.9543860000000002E-2</v>
      </c>
      <c r="Q110">
        <v>1.7136459999999999E-2</v>
      </c>
      <c r="R110">
        <v>6.8370719700000002</v>
      </c>
      <c r="AC110">
        <v>2005</v>
      </c>
    </row>
    <row r="111" spans="1:29" x14ac:dyDescent="0.25">
      <c r="A111" t="s">
        <v>90</v>
      </c>
      <c r="F111">
        <v>42</v>
      </c>
      <c r="G111" s="1">
        <v>0</v>
      </c>
      <c r="H111" s="1">
        <v>0</v>
      </c>
      <c r="I111">
        <v>86</v>
      </c>
      <c r="J111">
        <v>400000</v>
      </c>
      <c r="K111" s="1">
        <v>0</v>
      </c>
      <c r="L111" s="1">
        <v>0</v>
      </c>
      <c r="M111">
        <v>800000</v>
      </c>
      <c r="N111">
        <v>-1.162791E-2</v>
      </c>
      <c r="O111">
        <v>5.39047E-2</v>
      </c>
      <c r="P111">
        <v>-0.11727918</v>
      </c>
      <c r="Q111">
        <v>9.4023369999999995E-2</v>
      </c>
      <c r="R111">
        <v>0.68120364</v>
      </c>
      <c r="AC111">
        <v>2006</v>
      </c>
    </row>
    <row r="112" spans="1:29" x14ac:dyDescent="0.25">
      <c r="A112" t="s">
        <v>86</v>
      </c>
      <c r="F112">
        <v>392</v>
      </c>
      <c r="G112" s="1">
        <v>0</v>
      </c>
      <c r="H112" s="1">
        <v>0</v>
      </c>
      <c r="I112">
        <v>800</v>
      </c>
      <c r="J112">
        <v>400000</v>
      </c>
      <c r="K112" s="1">
        <v>0</v>
      </c>
      <c r="L112" s="1">
        <v>0</v>
      </c>
      <c r="M112">
        <v>800000</v>
      </c>
      <c r="N112">
        <v>-0.01</v>
      </c>
      <c r="O112">
        <v>1.7682969999999999E-2</v>
      </c>
      <c r="P112">
        <v>-4.4657990000000002E-2</v>
      </c>
      <c r="Q112">
        <v>2.4657990000000001E-2</v>
      </c>
      <c r="R112">
        <v>6.3311281399999997</v>
      </c>
      <c r="AC112">
        <v>1991</v>
      </c>
    </row>
    <row r="113" spans="1:29" x14ac:dyDescent="0.25">
      <c r="A113" t="s">
        <v>88</v>
      </c>
      <c r="F113">
        <v>276</v>
      </c>
      <c r="G113" s="1">
        <v>0</v>
      </c>
      <c r="H113" s="1">
        <v>0</v>
      </c>
      <c r="I113">
        <v>554</v>
      </c>
      <c r="J113">
        <v>400000</v>
      </c>
      <c r="K113" s="1">
        <v>0</v>
      </c>
      <c r="L113" s="1">
        <v>0</v>
      </c>
      <c r="M113">
        <v>800000</v>
      </c>
      <c r="N113">
        <v>-1.8050500000000001E-3</v>
      </c>
      <c r="O113">
        <v>2.125018E-2</v>
      </c>
      <c r="P113">
        <v>-4.3454640000000003E-2</v>
      </c>
      <c r="Q113">
        <v>3.9844530000000003E-2</v>
      </c>
      <c r="R113">
        <v>4.3856534700000003</v>
      </c>
      <c r="AC113">
        <v>2007</v>
      </c>
    </row>
    <row r="114" spans="1:29" x14ac:dyDescent="0.25">
      <c r="A114" t="s">
        <v>93</v>
      </c>
      <c r="F114">
        <v>944</v>
      </c>
      <c r="G114" s="1">
        <v>0</v>
      </c>
      <c r="H114" s="1">
        <v>0</v>
      </c>
      <c r="I114">
        <v>1848</v>
      </c>
      <c r="J114">
        <v>400000</v>
      </c>
      <c r="K114" s="1">
        <v>0</v>
      </c>
      <c r="L114" s="1">
        <v>0</v>
      </c>
      <c r="M114">
        <v>800000</v>
      </c>
      <c r="N114">
        <v>1.082251E-2</v>
      </c>
      <c r="O114">
        <v>1.1641759999999999E-2</v>
      </c>
      <c r="P114">
        <v>-1.1994909999999999E-2</v>
      </c>
      <c r="Q114">
        <v>3.363994E-2</v>
      </c>
      <c r="R114">
        <v>14.60579152</v>
      </c>
      <c r="AC114">
        <v>2004</v>
      </c>
    </row>
    <row r="115" spans="1:29" x14ac:dyDescent="0.25">
      <c r="A115" t="s">
        <v>85</v>
      </c>
      <c r="F115">
        <v>542</v>
      </c>
      <c r="G115" s="1">
        <v>0</v>
      </c>
      <c r="H115" s="1">
        <v>0</v>
      </c>
      <c r="I115">
        <v>1060</v>
      </c>
      <c r="J115">
        <v>400000</v>
      </c>
      <c r="K115" s="1">
        <v>0</v>
      </c>
      <c r="L115" s="1">
        <v>0</v>
      </c>
      <c r="M115">
        <v>800000</v>
      </c>
      <c r="N115">
        <v>1.1320749999999999E-2</v>
      </c>
      <c r="O115">
        <v>1.536361E-2</v>
      </c>
      <c r="P115">
        <v>-1.879138E-2</v>
      </c>
      <c r="Q115">
        <v>4.143289E-2</v>
      </c>
      <c r="R115">
        <v>8.3860220400000003</v>
      </c>
      <c r="AC115">
        <v>1981</v>
      </c>
    </row>
    <row r="116" spans="1:29" x14ac:dyDescent="0.25">
      <c r="A116" t="s">
        <v>87</v>
      </c>
      <c r="F116">
        <v>368</v>
      </c>
      <c r="G116" s="1">
        <v>0</v>
      </c>
      <c r="H116" s="1">
        <v>0</v>
      </c>
      <c r="I116">
        <v>707</v>
      </c>
      <c r="J116">
        <v>400000</v>
      </c>
      <c r="K116" s="1">
        <v>0</v>
      </c>
      <c r="L116" s="1">
        <v>0</v>
      </c>
      <c r="M116">
        <v>800000</v>
      </c>
      <c r="N116">
        <v>2.050919E-2</v>
      </c>
      <c r="O116">
        <v>1.8796920000000002E-2</v>
      </c>
      <c r="P116">
        <v>-1.6332099999999999E-2</v>
      </c>
      <c r="Q116">
        <v>5.7350489999999997E-2</v>
      </c>
      <c r="R116">
        <v>5.5957843499999997</v>
      </c>
      <c r="AC116">
        <v>2010</v>
      </c>
    </row>
    <row r="117" spans="1:29" x14ac:dyDescent="0.25">
      <c r="A117" t="s">
        <v>84</v>
      </c>
      <c r="F117">
        <v>1368</v>
      </c>
      <c r="G117" s="1">
        <v>0</v>
      </c>
      <c r="H117" s="1">
        <v>0</v>
      </c>
      <c r="I117">
        <v>2580</v>
      </c>
      <c r="J117">
        <v>400000</v>
      </c>
      <c r="K117" s="1">
        <v>0</v>
      </c>
      <c r="L117" s="1">
        <v>0</v>
      </c>
      <c r="M117">
        <v>800000</v>
      </c>
      <c r="N117">
        <v>3.0232559999999999E-2</v>
      </c>
      <c r="O117">
        <v>9.8416200000000006E-3</v>
      </c>
      <c r="P117">
        <v>1.0943339999999999E-2</v>
      </c>
      <c r="Q117">
        <v>4.9521780000000001E-2</v>
      </c>
      <c r="R117">
        <v>20.37260448</v>
      </c>
      <c r="AC117">
        <v>1980</v>
      </c>
    </row>
    <row r="118" spans="1:29" x14ac:dyDescent="0.25">
      <c r="A118" t="s">
        <v>83</v>
      </c>
      <c r="F118">
        <v>489</v>
      </c>
      <c r="G118" s="1">
        <v>0</v>
      </c>
      <c r="H118" s="1">
        <v>0</v>
      </c>
      <c r="I118">
        <v>920</v>
      </c>
      <c r="J118">
        <v>400000</v>
      </c>
      <c r="K118" s="1">
        <v>0</v>
      </c>
      <c r="L118" s="1">
        <v>0</v>
      </c>
      <c r="M118">
        <v>800000</v>
      </c>
      <c r="N118">
        <v>3.1521739999999999E-2</v>
      </c>
      <c r="O118">
        <v>1.6461219999999999E-2</v>
      </c>
      <c r="P118">
        <v>-7.4164999999999995E-4</v>
      </c>
      <c r="Q118">
        <v>6.3785129999999995E-2</v>
      </c>
      <c r="R118">
        <v>7.2797064899999997</v>
      </c>
      <c r="AC118">
        <v>2003</v>
      </c>
    </row>
    <row r="119" spans="1:29" x14ac:dyDescent="0.25">
      <c r="A119" t="s">
        <v>91</v>
      </c>
      <c r="F119">
        <v>34</v>
      </c>
      <c r="G119" s="1">
        <v>0</v>
      </c>
      <c r="H119" s="1">
        <v>0</v>
      </c>
      <c r="I119">
        <v>61</v>
      </c>
      <c r="J119">
        <v>400000</v>
      </c>
      <c r="K119" s="1">
        <v>0</v>
      </c>
      <c r="L119" s="1">
        <v>0</v>
      </c>
      <c r="M119">
        <v>800000</v>
      </c>
      <c r="N119">
        <v>5.7377049999999999E-2</v>
      </c>
      <c r="O119">
        <v>6.3597989999999993E-2</v>
      </c>
      <c r="P119">
        <v>-6.7272709999999999E-2</v>
      </c>
      <c r="Q119">
        <v>0.18202681000000001</v>
      </c>
      <c r="R119">
        <v>0.48319443000000001</v>
      </c>
      <c r="AC119">
        <v>2012</v>
      </c>
    </row>
    <row r="120" spans="1:29" x14ac:dyDescent="0.25">
      <c r="A120" t="s">
        <v>52</v>
      </c>
      <c r="B120" t="s">
        <v>19</v>
      </c>
      <c r="C120" t="s">
        <v>20</v>
      </c>
      <c r="D120" t="s">
        <v>21</v>
      </c>
      <c r="E120" t="s">
        <v>22</v>
      </c>
      <c r="F120">
        <v>1810</v>
      </c>
      <c r="I120">
        <v>3051</v>
      </c>
      <c r="J120">
        <v>2800000</v>
      </c>
      <c r="M120">
        <v>5600000</v>
      </c>
      <c r="N120">
        <v>9.3261899999999995E-2</v>
      </c>
      <c r="P120">
        <v>7.5854480000000002E-2</v>
      </c>
      <c r="Q120">
        <v>0.11066933</v>
      </c>
      <c r="R120">
        <v>24.138880199999999</v>
      </c>
      <c r="S120">
        <v>13.374471010000001</v>
      </c>
      <c r="T120">
        <v>3.746012E-2</v>
      </c>
      <c r="U120">
        <v>55.138412610000003</v>
      </c>
      <c r="V120" s="1">
        <v>0</v>
      </c>
      <c r="W120">
        <v>10.5006916</v>
      </c>
      <c r="X120" s="1">
        <v>0</v>
      </c>
      <c r="AB120">
        <v>6</v>
      </c>
    </row>
    <row r="121" spans="1:29" x14ac:dyDescent="0.25">
      <c r="A121" t="s">
        <v>81</v>
      </c>
      <c r="F121">
        <v>819</v>
      </c>
      <c r="G121" s="1">
        <v>0</v>
      </c>
      <c r="H121" s="1">
        <v>0</v>
      </c>
      <c r="I121">
        <v>1440</v>
      </c>
      <c r="J121">
        <v>400000</v>
      </c>
      <c r="K121" s="1">
        <v>0</v>
      </c>
      <c r="L121" s="1">
        <v>0</v>
      </c>
      <c r="M121">
        <v>800000</v>
      </c>
      <c r="N121">
        <v>6.8750000000000006E-2</v>
      </c>
      <c r="O121">
        <v>1.306297E-2</v>
      </c>
      <c r="P121">
        <v>4.3147039999999998E-2</v>
      </c>
      <c r="Q121">
        <v>9.435296E-2</v>
      </c>
      <c r="R121">
        <v>11.3869302</v>
      </c>
      <c r="AC121">
        <v>2016</v>
      </c>
    </row>
    <row r="122" spans="1:29" x14ac:dyDescent="0.25">
      <c r="A122" t="s">
        <v>77</v>
      </c>
      <c r="F122">
        <v>62</v>
      </c>
      <c r="G122" s="1">
        <v>0</v>
      </c>
      <c r="H122" s="1">
        <v>0</v>
      </c>
      <c r="I122">
        <v>108</v>
      </c>
      <c r="J122">
        <v>400000</v>
      </c>
      <c r="K122" s="1">
        <v>0</v>
      </c>
      <c r="L122" s="1">
        <v>0</v>
      </c>
      <c r="M122">
        <v>800000</v>
      </c>
      <c r="N122">
        <v>7.4074070000000006E-2</v>
      </c>
      <c r="O122">
        <v>4.7584889999999998E-2</v>
      </c>
      <c r="P122">
        <v>-1.9190599999999999E-2</v>
      </c>
      <c r="Q122">
        <v>0.16733875000000001</v>
      </c>
      <c r="R122">
        <v>0.85544151999999996</v>
      </c>
      <c r="AC122">
        <v>2013</v>
      </c>
    </row>
    <row r="123" spans="1:29" x14ac:dyDescent="0.25">
      <c r="A123" t="s">
        <v>80</v>
      </c>
      <c r="F123">
        <v>135</v>
      </c>
      <c r="G123" s="1">
        <v>0</v>
      </c>
      <c r="H123" s="1">
        <v>0</v>
      </c>
      <c r="I123">
        <v>224</v>
      </c>
      <c r="J123">
        <v>400000</v>
      </c>
      <c r="K123" s="1">
        <v>0</v>
      </c>
      <c r="L123" s="1">
        <v>0</v>
      </c>
      <c r="M123">
        <v>800000</v>
      </c>
      <c r="N123">
        <v>0.10267857</v>
      </c>
      <c r="O123">
        <v>3.2700420000000001E-2</v>
      </c>
      <c r="P123">
        <v>3.8586929999999998E-2</v>
      </c>
      <c r="Q123">
        <v>0.16677022</v>
      </c>
      <c r="R123">
        <v>1.7739918800000001</v>
      </c>
      <c r="AC123">
        <v>2013</v>
      </c>
    </row>
    <row r="124" spans="1:29" x14ac:dyDescent="0.25">
      <c r="A124" t="s">
        <v>76</v>
      </c>
      <c r="F124">
        <v>585</v>
      </c>
      <c r="G124" s="1">
        <v>0</v>
      </c>
      <c r="H124" s="1">
        <v>0</v>
      </c>
      <c r="I124">
        <v>960</v>
      </c>
      <c r="J124">
        <v>400000</v>
      </c>
      <c r="K124" s="1">
        <v>0</v>
      </c>
      <c r="L124" s="1">
        <v>0</v>
      </c>
      <c r="M124">
        <v>800000</v>
      </c>
      <c r="N124">
        <v>0.109375</v>
      </c>
      <c r="O124">
        <v>1.575652E-2</v>
      </c>
      <c r="P124">
        <v>7.8492790000000007E-2</v>
      </c>
      <c r="Q124">
        <v>0.14025720999999999</v>
      </c>
      <c r="R124">
        <v>7.5958361099999996</v>
      </c>
      <c r="AC124">
        <v>2014</v>
      </c>
    </row>
    <row r="125" spans="1:29" x14ac:dyDescent="0.25">
      <c r="A125" t="s">
        <v>82</v>
      </c>
      <c r="F125">
        <v>86</v>
      </c>
      <c r="G125" s="1">
        <v>0</v>
      </c>
      <c r="H125" s="1">
        <v>0</v>
      </c>
      <c r="I125">
        <v>136</v>
      </c>
      <c r="J125">
        <v>400000</v>
      </c>
      <c r="K125" s="1">
        <v>0</v>
      </c>
      <c r="L125" s="1">
        <v>0</v>
      </c>
      <c r="M125">
        <v>800000</v>
      </c>
      <c r="N125">
        <v>0.13235294</v>
      </c>
      <c r="O125">
        <v>4.1349049999999998E-2</v>
      </c>
      <c r="P125">
        <v>5.1310290000000001E-2</v>
      </c>
      <c r="Q125">
        <v>0.21339559</v>
      </c>
      <c r="R125">
        <v>1.0771849499999999</v>
      </c>
      <c r="AC125">
        <v>2015</v>
      </c>
    </row>
    <row r="126" spans="1:29" x14ac:dyDescent="0.25">
      <c r="A126" t="s">
        <v>78</v>
      </c>
      <c r="F126">
        <v>85</v>
      </c>
      <c r="G126" s="1">
        <v>0</v>
      </c>
      <c r="H126" s="1">
        <v>0</v>
      </c>
      <c r="I126">
        <v>132</v>
      </c>
      <c r="J126">
        <v>400000</v>
      </c>
      <c r="K126" s="1">
        <v>0</v>
      </c>
      <c r="L126" s="1">
        <v>0</v>
      </c>
      <c r="M126">
        <v>800000</v>
      </c>
      <c r="N126">
        <v>0.14393939</v>
      </c>
      <c r="O126">
        <v>4.1680849999999998E-2</v>
      </c>
      <c r="P126">
        <v>6.2246429999999998E-2</v>
      </c>
      <c r="Q126">
        <v>0.22563236</v>
      </c>
      <c r="R126">
        <v>1.04550827</v>
      </c>
      <c r="AC126">
        <v>1995</v>
      </c>
    </row>
    <row r="127" spans="1:29" x14ac:dyDescent="0.25">
      <c r="A127" t="s">
        <v>79</v>
      </c>
      <c r="F127">
        <v>38</v>
      </c>
      <c r="G127" s="1">
        <v>0</v>
      </c>
      <c r="H127" s="1">
        <v>0</v>
      </c>
      <c r="I127">
        <v>51</v>
      </c>
      <c r="J127">
        <v>400000</v>
      </c>
      <c r="K127" s="1">
        <v>0</v>
      </c>
      <c r="L127" s="1">
        <v>0</v>
      </c>
      <c r="M127">
        <v>800000</v>
      </c>
      <c r="N127">
        <v>0.24509803999999999</v>
      </c>
      <c r="O127">
        <v>6.1027619999999998E-2</v>
      </c>
      <c r="P127">
        <v>0.12548609999999999</v>
      </c>
      <c r="Q127">
        <v>0.36470997999999999</v>
      </c>
      <c r="R127">
        <v>0.40398727000000001</v>
      </c>
      <c r="AC127">
        <v>1997</v>
      </c>
    </row>
    <row r="128" spans="1:29" x14ac:dyDescent="0.25">
      <c r="A128" t="s">
        <v>56</v>
      </c>
      <c r="B128" t="s">
        <v>19</v>
      </c>
      <c r="C128" t="s">
        <v>27</v>
      </c>
      <c r="D128" t="s">
        <v>21</v>
      </c>
      <c r="E128" t="s">
        <v>26</v>
      </c>
      <c r="F128">
        <v>6737</v>
      </c>
      <c r="I128">
        <v>12645</v>
      </c>
      <c r="J128">
        <v>12800000</v>
      </c>
      <c r="M128">
        <v>25600000</v>
      </c>
      <c r="N128">
        <v>4.8402019999999997E-2</v>
      </c>
      <c r="P128">
        <v>2.977322E-2</v>
      </c>
      <c r="Q128">
        <v>6.7030820000000005E-2</v>
      </c>
      <c r="R128">
        <v>100</v>
      </c>
      <c r="S128">
        <v>121.27726708</v>
      </c>
      <c r="T128" s="1">
        <v>0</v>
      </c>
      <c r="U128">
        <v>74.438737990000007</v>
      </c>
      <c r="V128">
        <v>1.85955E-3</v>
      </c>
      <c r="W128">
        <v>5.0924481999999998</v>
      </c>
      <c r="X128" s="1">
        <v>3.4999999999999998E-7</v>
      </c>
      <c r="Y128">
        <v>40.391599550000002</v>
      </c>
      <c r="Z128" s="1">
        <v>0</v>
      </c>
      <c r="AA128">
        <v>97.524237690000007</v>
      </c>
      <c r="AB128">
        <v>31</v>
      </c>
    </row>
    <row r="129" spans="1:29" x14ac:dyDescent="0.25">
      <c r="A129" t="s">
        <v>53</v>
      </c>
      <c r="B129" t="s">
        <v>19</v>
      </c>
      <c r="C129" t="s">
        <v>27</v>
      </c>
      <c r="D129" t="s">
        <v>21</v>
      </c>
      <c r="E129" t="s">
        <v>26</v>
      </c>
      <c r="F129">
        <v>4927</v>
      </c>
      <c r="I129">
        <v>9594</v>
      </c>
      <c r="J129">
        <v>6800000</v>
      </c>
      <c r="M129">
        <v>13600000</v>
      </c>
      <c r="N129">
        <v>1.047789E-2</v>
      </c>
      <c r="P129">
        <v>-6.4346200000000003E-3</v>
      </c>
      <c r="Q129">
        <v>2.739041E-2</v>
      </c>
      <c r="R129">
        <v>57.627955870000001</v>
      </c>
      <c r="S129">
        <v>38.55473284</v>
      </c>
      <c r="T129">
        <v>1.2605800000000001E-3</v>
      </c>
      <c r="U129">
        <v>58.500555390000002</v>
      </c>
      <c r="V129">
        <v>6.3966000000000001E-4</v>
      </c>
      <c r="W129">
        <v>1.21426594</v>
      </c>
      <c r="X129">
        <v>0.22464621000000001</v>
      </c>
      <c r="AB129">
        <v>16</v>
      </c>
    </row>
    <row r="130" spans="1:29" x14ac:dyDescent="0.25">
      <c r="A130" t="s">
        <v>115</v>
      </c>
      <c r="F130">
        <v>655</v>
      </c>
      <c r="G130" s="1">
        <v>0</v>
      </c>
      <c r="H130" s="1">
        <v>0</v>
      </c>
      <c r="I130">
        <v>1248</v>
      </c>
      <c r="J130">
        <v>400000</v>
      </c>
      <c r="K130" s="1">
        <v>0</v>
      </c>
      <c r="L130" s="1">
        <v>0</v>
      </c>
      <c r="M130">
        <v>800000</v>
      </c>
      <c r="N130">
        <v>2.4839739999999999E-2</v>
      </c>
      <c r="O130">
        <v>1.414704E-2</v>
      </c>
      <c r="P130">
        <v>-2.8879399999999999E-3</v>
      </c>
      <c r="Q130">
        <v>5.2567419999999997E-2</v>
      </c>
      <c r="R130">
        <v>4.3860268099999997</v>
      </c>
      <c r="AC130">
        <v>2004</v>
      </c>
    </row>
    <row r="131" spans="1:29" x14ac:dyDescent="0.25">
      <c r="A131" t="s">
        <v>114</v>
      </c>
      <c r="F131">
        <v>289</v>
      </c>
      <c r="G131" s="1">
        <v>0</v>
      </c>
      <c r="H131" s="1">
        <v>0</v>
      </c>
      <c r="I131">
        <v>600</v>
      </c>
      <c r="J131">
        <v>400000</v>
      </c>
      <c r="K131" s="1">
        <v>0</v>
      </c>
      <c r="L131" s="1">
        <v>0</v>
      </c>
      <c r="M131">
        <v>800000</v>
      </c>
      <c r="N131">
        <v>-1.8333329999999998E-2</v>
      </c>
      <c r="O131">
        <v>2.040635E-2</v>
      </c>
      <c r="P131">
        <v>-5.8329039999999999E-2</v>
      </c>
      <c r="Q131">
        <v>2.166237E-2</v>
      </c>
      <c r="R131">
        <v>3.9692329900000001</v>
      </c>
      <c r="AC131">
        <v>2004</v>
      </c>
    </row>
    <row r="132" spans="1:29" x14ac:dyDescent="0.25">
      <c r="A132" t="s">
        <v>91</v>
      </c>
      <c r="F132">
        <v>34</v>
      </c>
      <c r="G132" s="1">
        <v>0</v>
      </c>
      <c r="H132" s="1">
        <v>0</v>
      </c>
      <c r="I132">
        <v>61</v>
      </c>
      <c r="J132">
        <v>400000</v>
      </c>
      <c r="K132" s="1">
        <v>0</v>
      </c>
      <c r="L132" s="1">
        <v>0</v>
      </c>
      <c r="M132">
        <v>800000</v>
      </c>
      <c r="N132">
        <v>5.7377049999999999E-2</v>
      </c>
      <c r="O132">
        <v>6.3597989999999993E-2</v>
      </c>
      <c r="P132">
        <v>-6.7272709999999999E-2</v>
      </c>
      <c r="Q132">
        <v>0.18202681000000001</v>
      </c>
      <c r="R132">
        <v>1.53005974</v>
      </c>
      <c r="AC132">
        <v>2012</v>
      </c>
    </row>
    <row r="133" spans="1:29" x14ac:dyDescent="0.25">
      <c r="A133" t="s">
        <v>88</v>
      </c>
      <c r="F133">
        <v>276</v>
      </c>
      <c r="G133" s="1">
        <v>0</v>
      </c>
      <c r="H133" s="1">
        <v>0</v>
      </c>
      <c r="I133">
        <v>554</v>
      </c>
      <c r="J133">
        <v>400000</v>
      </c>
      <c r="K133" s="1">
        <v>0</v>
      </c>
      <c r="L133" s="1">
        <v>0</v>
      </c>
      <c r="M133">
        <v>800000</v>
      </c>
      <c r="N133">
        <v>-1.8050500000000001E-3</v>
      </c>
      <c r="O133">
        <v>2.125018E-2</v>
      </c>
      <c r="P133">
        <v>-4.3454640000000003E-2</v>
      </c>
      <c r="Q133">
        <v>3.9844530000000003E-2</v>
      </c>
      <c r="R133">
        <v>3.9088627200000001</v>
      </c>
      <c r="AC133">
        <v>2007</v>
      </c>
    </row>
    <row r="134" spans="1:29" x14ac:dyDescent="0.25">
      <c r="A134" t="s">
        <v>85</v>
      </c>
      <c r="F134">
        <v>542</v>
      </c>
      <c r="G134" s="1">
        <v>0</v>
      </c>
      <c r="H134" s="1">
        <v>0</v>
      </c>
      <c r="I134">
        <v>1060</v>
      </c>
      <c r="J134">
        <v>400000</v>
      </c>
      <c r="K134" s="1">
        <v>0</v>
      </c>
      <c r="L134" s="1">
        <v>0</v>
      </c>
      <c r="M134">
        <v>800000</v>
      </c>
      <c r="N134">
        <v>1.1320749999999999E-2</v>
      </c>
      <c r="O134">
        <v>1.536361E-2</v>
      </c>
      <c r="P134">
        <v>-1.879138E-2</v>
      </c>
      <c r="Q134">
        <v>4.143289E-2</v>
      </c>
      <c r="R134">
        <v>4.3108847499999996</v>
      </c>
      <c r="AC134">
        <v>1981</v>
      </c>
    </row>
    <row r="135" spans="1:29" x14ac:dyDescent="0.25">
      <c r="A135" t="s">
        <v>113</v>
      </c>
      <c r="F135">
        <v>431</v>
      </c>
      <c r="G135" s="1">
        <v>0</v>
      </c>
      <c r="H135" s="1">
        <v>0</v>
      </c>
      <c r="I135">
        <v>800</v>
      </c>
      <c r="J135">
        <v>400000</v>
      </c>
      <c r="K135" s="1">
        <v>0</v>
      </c>
      <c r="L135" s="1">
        <v>0</v>
      </c>
      <c r="M135">
        <v>800000</v>
      </c>
      <c r="N135">
        <v>3.875E-2</v>
      </c>
      <c r="O135">
        <v>1.7633360000000001E-2</v>
      </c>
      <c r="P135">
        <v>4.1892400000000003E-3</v>
      </c>
      <c r="Q135">
        <v>7.3310760000000003E-2</v>
      </c>
      <c r="R135">
        <v>4.1621334000000001</v>
      </c>
      <c r="AC135">
        <v>2003</v>
      </c>
    </row>
    <row r="136" spans="1:29" x14ac:dyDescent="0.25">
      <c r="A136" t="s">
        <v>112</v>
      </c>
      <c r="F136">
        <v>58</v>
      </c>
      <c r="G136" s="1">
        <v>0</v>
      </c>
      <c r="H136" s="1">
        <v>0</v>
      </c>
      <c r="I136">
        <v>120</v>
      </c>
      <c r="J136">
        <v>400000</v>
      </c>
      <c r="K136" s="1">
        <v>0</v>
      </c>
      <c r="L136" s="1">
        <v>0</v>
      </c>
      <c r="M136">
        <v>800000</v>
      </c>
      <c r="N136">
        <v>-1.6666670000000001E-2</v>
      </c>
      <c r="O136">
        <v>4.562161E-2</v>
      </c>
      <c r="P136">
        <v>-0.10608337</v>
      </c>
      <c r="Q136">
        <v>7.2750040000000002E-2</v>
      </c>
      <c r="R136">
        <v>2.2923447800000001</v>
      </c>
      <c r="AC136">
        <v>2003</v>
      </c>
    </row>
    <row r="137" spans="1:29" x14ac:dyDescent="0.25">
      <c r="A137" t="s">
        <v>92</v>
      </c>
      <c r="F137">
        <v>418</v>
      </c>
      <c r="G137" s="1">
        <v>0</v>
      </c>
      <c r="H137" s="1">
        <v>0</v>
      </c>
      <c r="I137">
        <v>864</v>
      </c>
      <c r="J137">
        <v>400000</v>
      </c>
      <c r="K137" s="1">
        <v>0</v>
      </c>
      <c r="L137" s="1">
        <v>0</v>
      </c>
      <c r="M137">
        <v>800000</v>
      </c>
      <c r="N137">
        <v>-1.6203700000000001E-2</v>
      </c>
      <c r="O137">
        <v>1.7010600000000001E-2</v>
      </c>
      <c r="P137">
        <v>-4.9543860000000002E-2</v>
      </c>
      <c r="Q137">
        <v>1.7136459999999999E-2</v>
      </c>
      <c r="R137">
        <v>4.20392118</v>
      </c>
      <c r="AC137">
        <v>2005</v>
      </c>
    </row>
    <row r="138" spans="1:29" x14ac:dyDescent="0.25">
      <c r="A138" t="s">
        <v>111</v>
      </c>
      <c r="F138">
        <v>222</v>
      </c>
      <c r="G138" s="1">
        <v>0</v>
      </c>
      <c r="H138" s="1">
        <v>0</v>
      </c>
      <c r="I138">
        <v>400</v>
      </c>
      <c r="J138">
        <v>400000</v>
      </c>
      <c r="K138" s="1">
        <v>0</v>
      </c>
      <c r="L138" s="1">
        <v>0</v>
      </c>
      <c r="M138">
        <v>800000</v>
      </c>
      <c r="N138">
        <v>5.5E-2</v>
      </c>
      <c r="O138">
        <v>2.4854580000000001E-2</v>
      </c>
      <c r="P138">
        <v>6.2859200000000004E-3</v>
      </c>
      <c r="Q138">
        <v>0.10371408</v>
      </c>
      <c r="R138">
        <v>3.6466525999999999</v>
      </c>
      <c r="AC138">
        <v>1991</v>
      </c>
    </row>
    <row r="139" spans="1:29" x14ac:dyDescent="0.25">
      <c r="A139" t="s">
        <v>110</v>
      </c>
      <c r="F139">
        <v>170</v>
      </c>
      <c r="G139" s="1">
        <v>0</v>
      </c>
      <c r="H139" s="1">
        <v>0</v>
      </c>
      <c r="I139">
        <v>400</v>
      </c>
      <c r="J139">
        <v>400000</v>
      </c>
      <c r="K139" s="1">
        <v>0</v>
      </c>
      <c r="L139" s="1">
        <v>0</v>
      </c>
      <c r="M139">
        <v>800000</v>
      </c>
      <c r="N139">
        <v>-7.4999999999999997E-2</v>
      </c>
      <c r="O139">
        <v>2.4723470000000001E-2</v>
      </c>
      <c r="P139">
        <v>-0.12345710999999999</v>
      </c>
      <c r="Q139">
        <v>-2.654289E-2</v>
      </c>
      <c r="R139">
        <v>3.6562459299999999</v>
      </c>
      <c r="AC139">
        <v>1991</v>
      </c>
    </row>
    <row r="140" spans="1:29" x14ac:dyDescent="0.25">
      <c r="A140" t="s">
        <v>109</v>
      </c>
      <c r="F140">
        <v>482</v>
      </c>
      <c r="G140" s="1">
        <v>0</v>
      </c>
      <c r="H140" s="1">
        <v>0</v>
      </c>
      <c r="I140">
        <v>860</v>
      </c>
      <c r="J140">
        <v>400000</v>
      </c>
      <c r="K140" s="1">
        <v>0</v>
      </c>
      <c r="L140" s="1">
        <v>0</v>
      </c>
      <c r="M140">
        <v>800000</v>
      </c>
      <c r="N140">
        <v>6.0465119999999997E-2</v>
      </c>
      <c r="O140">
        <v>1.6933960000000001E-2</v>
      </c>
      <c r="P140">
        <v>2.7275170000000001E-2</v>
      </c>
      <c r="Q140">
        <v>9.3655070000000007E-2</v>
      </c>
      <c r="R140">
        <v>4.2090166399999998</v>
      </c>
      <c r="AC140">
        <v>1980</v>
      </c>
    </row>
    <row r="141" spans="1:29" x14ac:dyDescent="0.25">
      <c r="A141" t="s">
        <v>108</v>
      </c>
      <c r="F141">
        <v>439</v>
      </c>
      <c r="G141" s="1">
        <v>0</v>
      </c>
      <c r="H141" s="1">
        <v>0</v>
      </c>
      <c r="I141">
        <v>860</v>
      </c>
      <c r="J141">
        <v>400000</v>
      </c>
      <c r="K141" s="1">
        <v>0</v>
      </c>
      <c r="L141" s="1">
        <v>0</v>
      </c>
      <c r="M141">
        <v>800000</v>
      </c>
      <c r="N141">
        <v>1.046512E-2</v>
      </c>
      <c r="O141">
        <v>1.7055290000000001E-2</v>
      </c>
      <c r="P141">
        <v>-2.2962630000000001E-2</v>
      </c>
      <c r="Q141">
        <v>4.389287E-2</v>
      </c>
      <c r="R141">
        <v>4.2009450900000003</v>
      </c>
      <c r="AC141">
        <v>1980</v>
      </c>
    </row>
    <row r="142" spans="1:29" x14ac:dyDescent="0.25">
      <c r="A142" t="s">
        <v>107</v>
      </c>
      <c r="F142">
        <v>447</v>
      </c>
      <c r="G142" s="1">
        <v>0</v>
      </c>
      <c r="H142" s="1">
        <v>0</v>
      </c>
      <c r="I142">
        <v>860</v>
      </c>
      <c r="J142">
        <v>400000</v>
      </c>
      <c r="K142" s="1">
        <v>0</v>
      </c>
      <c r="L142" s="1">
        <v>0</v>
      </c>
      <c r="M142">
        <v>800000</v>
      </c>
      <c r="N142">
        <v>1.9767440000000001E-2</v>
      </c>
      <c r="O142">
        <v>1.70457E-2</v>
      </c>
      <c r="P142">
        <v>-1.3641510000000001E-2</v>
      </c>
      <c r="Q142">
        <v>5.3176399999999999E-2</v>
      </c>
      <c r="R142">
        <v>4.2015840200000003</v>
      </c>
      <c r="AC142">
        <v>1980</v>
      </c>
    </row>
    <row r="143" spans="1:29" x14ac:dyDescent="0.25">
      <c r="A143" t="s">
        <v>87</v>
      </c>
      <c r="F143">
        <v>368</v>
      </c>
      <c r="G143" s="1">
        <v>0</v>
      </c>
      <c r="H143" s="1">
        <v>0</v>
      </c>
      <c r="I143">
        <v>707</v>
      </c>
      <c r="J143">
        <v>400000</v>
      </c>
      <c r="K143" s="1">
        <v>0</v>
      </c>
      <c r="L143" s="1">
        <v>0</v>
      </c>
      <c r="M143">
        <v>800000</v>
      </c>
      <c r="N143">
        <v>2.050919E-2</v>
      </c>
      <c r="O143">
        <v>1.8796920000000002E-2</v>
      </c>
      <c r="P143">
        <v>-1.6332099999999999E-2</v>
      </c>
      <c r="Q143">
        <v>5.7350489999999997E-2</v>
      </c>
      <c r="R143">
        <v>4.0824056500000001</v>
      </c>
      <c r="AC143">
        <v>2010</v>
      </c>
    </row>
    <row r="144" spans="1:29" x14ac:dyDescent="0.25">
      <c r="A144" t="s">
        <v>90</v>
      </c>
      <c r="F144">
        <v>42</v>
      </c>
      <c r="G144" s="1">
        <v>0</v>
      </c>
      <c r="H144" s="1">
        <v>0</v>
      </c>
      <c r="I144">
        <v>86</v>
      </c>
      <c r="J144">
        <v>400000</v>
      </c>
      <c r="K144" s="1">
        <v>0</v>
      </c>
      <c r="L144" s="1">
        <v>0</v>
      </c>
      <c r="M144">
        <v>800000</v>
      </c>
      <c r="N144">
        <v>-1.162791E-2</v>
      </c>
      <c r="O144">
        <v>5.39047E-2</v>
      </c>
      <c r="P144">
        <v>-0.11727918</v>
      </c>
      <c r="Q144">
        <v>9.4023369999999995E-2</v>
      </c>
      <c r="R144">
        <v>1.89577196</v>
      </c>
      <c r="AC144">
        <v>2006</v>
      </c>
    </row>
    <row r="145" spans="1:29" x14ac:dyDescent="0.25">
      <c r="A145" t="s">
        <v>106</v>
      </c>
      <c r="F145">
        <v>23</v>
      </c>
      <c r="G145" s="1">
        <v>0</v>
      </c>
      <c r="H145" s="1">
        <v>0</v>
      </c>
      <c r="I145">
        <v>60</v>
      </c>
      <c r="J145">
        <v>400000</v>
      </c>
      <c r="K145" s="1">
        <v>0</v>
      </c>
      <c r="L145" s="1">
        <v>0</v>
      </c>
      <c r="M145">
        <v>800000</v>
      </c>
      <c r="N145">
        <v>-0.11666667</v>
      </c>
      <c r="O145">
        <v>6.2770430000000002E-2</v>
      </c>
      <c r="P145">
        <v>-0.23969446</v>
      </c>
      <c r="Q145">
        <v>6.3611199999999996E-3</v>
      </c>
      <c r="R145">
        <v>1.5576489099999999</v>
      </c>
      <c r="AC145">
        <v>2007</v>
      </c>
    </row>
    <row r="146" spans="1:29" x14ac:dyDescent="0.25">
      <c r="A146" t="s">
        <v>105</v>
      </c>
      <c r="F146">
        <v>31</v>
      </c>
      <c r="G146" s="1">
        <v>0</v>
      </c>
      <c r="H146" s="1">
        <v>0</v>
      </c>
      <c r="I146">
        <v>54</v>
      </c>
      <c r="J146">
        <v>400000</v>
      </c>
      <c r="K146" s="1">
        <v>0</v>
      </c>
      <c r="L146" s="1">
        <v>0</v>
      </c>
      <c r="M146">
        <v>800000</v>
      </c>
      <c r="N146">
        <v>7.4074070000000006E-2</v>
      </c>
      <c r="O146">
        <v>6.7292879999999999E-2</v>
      </c>
      <c r="P146">
        <v>-5.7817550000000002E-2</v>
      </c>
      <c r="Q146">
        <v>0.20596569000000001</v>
      </c>
      <c r="R146">
        <v>1.4142186999999999</v>
      </c>
      <c r="AC146">
        <v>2007</v>
      </c>
    </row>
    <row r="147" spans="1:29" x14ac:dyDescent="0.25">
      <c r="A147" t="s">
        <v>52</v>
      </c>
      <c r="B147" t="s">
        <v>19</v>
      </c>
      <c r="C147" t="s">
        <v>27</v>
      </c>
      <c r="D147" t="s">
        <v>21</v>
      </c>
      <c r="E147" t="s">
        <v>26</v>
      </c>
      <c r="F147">
        <v>1810</v>
      </c>
      <c r="I147">
        <v>3051</v>
      </c>
      <c r="J147">
        <v>6000000</v>
      </c>
      <c r="M147">
        <v>12000000</v>
      </c>
      <c r="N147">
        <v>9.8170830000000001E-2</v>
      </c>
      <c r="P147">
        <v>7.7067940000000001E-2</v>
      </c>
      <c r="Q147">
        <v>0.11927372999999999</v>
      </c>
      <c r="R147">
        <v>42.372044129999999</v>
      </c>
      <c r="S147">
        <v>19.684224329999999</v>
      </c>
      <c r="T147">
        <v>0.14041565</v>
      </c>
      <c r="U147">
        <v>28.877055240000001</v>
      </c>
      <c r="V147">
        <v>4.8590999999999999E-4</v>
      </c>
      <c r="W147">
        <v>9.1177672800000007</v>
      </c>
      <c r="X147" s="1">
        <v>0</v>
      </c>
      <c r="AB147">
        <v>14</v>
      </c>
    </row>
    <row r="148" spans="1:29" x14ac:dyDescent="0.25">
      <c r="A148" t="s">
        <v>104</v>
      </c>
      <c r="F148">
        <v>192</v>
      </c>
      <c r="G148" s="1">
        <v>0</v>
      </c>
      <c r="H148" s="1">
        <v>0</v>
      </c>
      <c r="I148">
        <v>360</v>
      </c>
      <c r="J148">
        <v>400000</v>
      </c>
      <c r="K148" s="1">
        <v>0</v>
      </c>
      <c r="L148" s="1">
        <v>0</v>
      </c>
      <c r="M148">
        <v>800000</v>
      </c>
      <c r="N148">
        <v>3.3333330000000001E-2</v>
      </c>
      <c r="O148">
        <v>2.6299630000000001E-2</v>
      </c>
      <c r="P148">
        <v>-1.8212989999999998E-2</v>
      </c>
      <c r="Q148">
        <v>8.4879659999999996E-2</v>
      </c>
      <c r="R148">
        <v>3.5409925699999998</v>
      </c>
      <c r="AC148">
        <v>2016</v>
      </c>
    </row>
    <row r="149" spans="1:29" x14ac:dyDescent="0.25">
      <c r="A149" t="s">
        <v>103</v>
      </c>
      <c r="F149">
        <v>219</v>
      </c>
      <c r="G149" s="1">
        <v>0</v>
      </c>
      <c r="H149" s="1">
        <v>0</v>
      </c>
      <c r="I149">
        <v>360</v>
      </c>
      <c r="J149">
        <v>400000</v>
      </c>
      <c r="K149" s="1">
        <v>0</v>
      </c>
      <c r="L149" s="1">
        <v>0</v>
      </c>
      <c r="M149">
        <v>800000</v>
      </c>
      <c r="N149">
        <v>0.10833333000000001</v>
      </c>
      <c r="O149">
        <v>2.5732399999999999E-2</v>
      </c>
      <c r="P149">
        <v>5.7898749999999999E-2</v>
      </c>
      <c r="Q149">
        <v>0.15876792000000001</v>
      </c>
      <c r="R149">
        <v>3.5824360500000001</v>
      </c>
      <c r="AC149">
        <v>2016</v>
      </c>
    </row>
    <row r="150" spans="1:29" x14ac:dyDescent="0.25">
      <c r="A150" t="s">
        <v>102</v>
      </c>
      <c r="F150">
        <v>198</v>
      </c>
      <c r="G150" s="1">
        <v>0</v>
      </c>
      <c r="H150" s="1">
        <v>0</v>
      </c>
      <c r="I150">
        <v>360</v>
      </c>
      <c r="J150">
        <v>400000</v>
      </c>
      <c r="K150" s="1">
        <v>0</v>
      </c>
      <c r="L150" s="1">
        <v>0</v>
      </c>
      <c r="M150">
        <v>800000</v>
      </c>
      <c r="N150">
        <v>0.05</v>
      </c>
      <c r="O150">
        <v>2.6226180000000002E-2</v>
      </c>
      <c r="P150">
        <v>-1.40237E-3</v>
      </c>
      <c r="Q150">
        <v>0.10140237000000001</v>
      </c>
      <c r="R150">
        <v>3.54635546</v>
      </c>
      <c r="AC150">
        <v>2016</v>
      </c>
    </row>
    <row r="151" spans="1:29" x14ac:dyDescent="0.25">
      <c r="A151" t="s">
        <v>101</v>
      </c>
      <c r="F151">
        <v>210</v>
      </c>
      <c r="G151" s="1">
        <v>0</v>
      </c>
      <c r="H151" s="1">
        <v>0</v>
      </c>
      <c r="I151">
        <v>360</v>
      </c>
      <c r="J151">
        <v>400000</v>
      </c>
      <c r="K151" s="1">
        <v>0</v>
      </c>
      <c r="L151" s="1">
        <v>0</v>
      </c>
      <c r="M151">
        <v>800000</v>
      </c>
      <c r="N151">
        <v>8.3333329999999997E-2</v>
      </c>
      <c r="O151">
        <v>2.5989740000000001E-2</v>
      </c>
      <c r="P151">
        <v>3.2394369999999999E-2</v>
      </c>
      <c r="Q151">
        <v>0.13427230000000001</v>
      </c>
      <c r="R151">
        <v>3.56362639</v>
      </c>
      <c r="AC151">
        <v>2016</v>
      </c>
    </row>
    <row r="152" spans="1:29" x14ac:dyDescent="0.25">
      <c r="A152" t="s">
        <v>100</v>
      </c>
      <c r="F152">
        <v>102</v>
      </c>
      <c r="G152" s="1">
        <v>0</v>
      </c>
      <c r="H152" s="1">
        <v>0</v>
      </c>
      <c r="I152">
        <v>160</v>
      </c>
      <c r="J152">
        <v>400000</v>
      </c>
      <c r="K152" s="1">
        <v>0</v>
      </c>
      <c r="L152" s="1">
        <v>0</v>
      </c>
      <c r="M152">
        <v>800000</v>
      </c>
      <c r="N152">
        <v>0.13750000000000001</v>
      </c>
      <c r="O152">
        <v>3.8008529999999999E-2</v>
      </c>
      <c r="P152">
        <v>6.3004649999999995E-2</v>
      </c>
      <c r="Q152">
        <v>0.21199535</v>
      </c>
      <c r="R152">
        <v>2.73405378</v>
      </c>
      <c r="AC152">
        <v>2014</v>
      </c>
    </row>
    <row r="153" spans="1:29" x14ac:dyDescent="0.25">
      <c r="A153" t="s">
        <v>99</v>
      </c>
      <c r="F153">
        <v>95</v>
      </c>
      <c r="G153" s="1">
        <v>0</v>
      </c>
      <c r="H153" s="1">
        <v>0</v>
      </c>
      <c r="I153">
        <v>160</v>
      </c>
      <c r="J153">
        <v>400000</v>
      </c>
      <c r="K153" s="1">
        <v>0</v>
      </c>
      <c r="L153" s="1">
        <v>0</v>
      </c>
      <c r="M153">
        <v>800000</v>
      </c>
      <c r="N153">
        <v>9.375E-2</v>
      </c>
      <c r="O153">
        <v>3.8831440000000002E-2</v>
      </c>
      <c r="P153">
        <v>1.7641770000000001E-2</v>
      </c>
      <c r="Q153">
        <v>0.16985823</v>
      </c>
      <c r="R153">
        <v>2.6827147500000001</v>
      </c>
      <c r="AC153">
        <v>2014</v>
      </c>
    </row>
    <row r="154" spans="1:29" x14ac:dyDescent="0.25">
      <c r="A154" t="s">
        <v>98</v>
      </c>
      <c r="F154">
        <v>97</v>
      </c>
      <c r="G154" s="1">
        <v>0</v>
      </c>
      <c r="H154" s="1">
        <v>0</v>
      </c>
      <c r="I154">
        <v>160</v>
      </c>
      <c r="J154">
        <v>400000</v>
      </c>
      <c r="K154" s="1">
        <v>0</v>
      </c>
      <c r="L154" s="1">
        <v>0</v>
      </c>
      <c r="M154">
        <v>800000</v>
      </c>
      <c r="N154">
        <v>0.10625</v>
      </c>
      <c r="O154">
        <v>3.8629730000000001E-2</v>
      </c>
      <c r="P154">
        <v>3.0537129999999999E-2</v>
      </c>
      <c r="Q154">
        <v>0.18196287</v>
      </c>
      <c r="R154">
        <v>2.69522065</v>
      </c>
      <c r="AC154">
        <v>2014</v>
      </c>
    </row>
    <row r="155" spans="1:29" x14ac:dyDescent="0.25">
      <c r="A155" t="s">
        <v>97</v>
      </c>
      <c r="F155">
        <v>93</v>
      </c>
      <c r="G155" s="1">
        <v>0</v>
      </c>
      <c r="H155" s="1">
        <v>0</v>
      </c>
      <c r="I155">
        <v>160</v>
      </c>
      <c r="J155">
        <v>400000</v>
      </c>
      <c r="K155" s="1">
        <v>0</v>
      </c>
      <c r="L155" s="1">
        <v>0</v>
      </c>
      <c r="M155">
        <v>800000</v>
      </c>
      <c r="N155">
        <v>8.1250000000000003E-2</v>
      </c>
      <c r="O155">
        <v>3.9007090000000001E-2</v>
      </c>
      <c r="P155">
        <v>4.7975200000000004E-3</v>
      </c>
      <c r="Q155">
        <v>0.15770248000000001</v>
      </c>
      <c r="R155">
        <v>2.6718668999999999</v>
      </c>
      <c r="AC155">
        <v>2014</v>
      </c>
    </row>
    <row r="156" spans="1:29" x14ac:dyDescent="0.25">
      <c r="A156" t="s">
        <v>96</v>
      </c>
      <c r="F156">
        <v>98</v>
      </c>
      <c r="G156" s="1">
        <v>0</v>
      </c>
      <c r="H156" s="1">
        <v>0</v>
      </c>
      <c r="I156">
        <v>160</v>
      </c>
      <c r="J156">
        <v>400000</v>
      </c>
      <c r="K156" s="1">
        <v>0</v>
      </c>
      <c r="L156" s="1">
        <v>0</v>
      </c>
      <c r="M156">
        <v>800000</v>
      </c>
      <c r="N156">
        <v>0.1125</v>
      </c>
      <c r="O156">
        <v>3.851897E-2</v>
      </c>
      <c r="P156">
        <v>3.7004210000000003E-2</v>
      </c>
      <c r="Q156">
        <v>0.18799579</v>
      </c>
      <c r="R156">
        <v>2.7021092599999998</v>
      </c>
      <c r="AC156">
        <v>2014</v>
      </c>
    </row>
    <row r="157" spans="1:29" x14ac:dyDescent="0.25">
      <c r="A157" t="s">
        <v>95</v>
      </c>
      <c r="F157">
        <v>100</v>
      </c>
      <c r="G157" s="1">
        <v>0</v>
      </c>
      <c r="H157" s="1">
        <v>0</v>
      </c>
      <c r="I157">
        <v>160</v>
      </c>
      <c r="J157">
        <v>400000</v>
      </c>
      <c r="K157" s="1">
        <v>0</v>
      </c>
      <c r="L157" s="1">
        <v>0</v>
      </c>
      <c r="M157">
        <v>800000</v>
      </c>
      <c r="N157">
        <v>0.125</v>
      </c>
      <c r="O157">
        <v>3.8277360000000003E-2</v>
      </c>
      <c r="P157">
        <v>4.9977750000000001E-2</v>
      </c>
      <c r="Q157">
        <v>0.20002225000000001</v>
      </c>
      <c r="R157">
        <v>2.7171893100000002</v>
      </c>
      <c r="AC157" t="s">
        <v>94</v>
      </c>
    </row>
    <row r="158" spans="1:29" x14ac:dyDescent="0.25">
      <c r="A158" t="s">
        <v>77</v>
      </c>
      <c r="F158">
        <v>62</v>
      </c>
      <c r="G158" s="1">
        <v>0</v>
      </c>
      <c r="H158" s="1">
        <v>0</v>
      </c>
      <c r="I158">
        <v>108</v>
      </c>
      <c r="J158">
        <v>400000</v>
      </c>
      <c r="K158" s="1">
        <v>0</v>
      </c>
      <c r="L158" s="1">
        <v>0</v>
      </c>
      <c r="M158">
        <v>800000</v>
      </c>
      <c r="N158">
        <v>7.4074070000000006E-2</v>
      </c>
      <c r="O158">
        <v>4.7584889999999998E-2</v>
      </c>
      <c r="P158">
        <v>-1.9190599999999999E-2</v>
      </c>
      <c r="Q158">
        <v>0.16733875000000001</v>
      </c>
      <c r="R158">
        <v>2.1906253000000002</v>
      </c>
      <c r="AC158">
        <v>2013</v>
      </c>
    </row>
    <row r="159" spans="1:29" x14ac:dyDescent="0.25">
      <c r="A159" t="s">
        <v>80</v>
      </c>
      <c r="F159">
        <v>135</v>
      </c>
      <c r="G159" s="1">
        <v>0</v>
      </c>
      <c r="H159" s="1">
        <v>0</v>
      </c>
      <c r="I159">
        <v>224</v>
      </c>
      <c r="J159">
        <v>400000</v>
      </c>
      <c r="K159" s="1">
        <v>0</v>
      </c>
      <c r="L159" s="1">
        <v>0</v>
      </c>
      <c r="M159">
        <v>800000</v>
      </c>
      <c r="N159">
        <v>0.10267857</v>
      </c>
      <c r="O159">
        <v>3.2700420000000001E-2</v>
      </c>
      <c r="P159">
        <v>3.8586929999999998E-2</v>
      </c>
      <c r="Q159">
        <v>0.16677022</v>
      </c>
      <c r="R159">
        <v>3.0844191200000002</v>
      </c>
      <c r="AC159">
        <v>2013</v>
      </c>
    </row>
    <row r="160" spans="1:29" x14ac:dyDescent="0.25">
      <c r="A160" t="s">
        <v>82</v>
      </c>
      <c r="F160">
        <v>86</v>
      </c>
      <c r="G160" s="1">
        <v>0</v>
      </c>
      <c r="H160" s="1">
        <v>0</v>
      </c>
      <c r="I160">
        <v>136</v>
      </c>
      <c r="J160">
        <v>400000</v>
      </c>
      <c r="K160" s="1">
        <v>0</v>
      </c>
      <c r="L160" s="1">
        <v>0</v>
      </c>
      <c r="M160">
        <v>800000</v>
      </c>
      <c r="N160">
        <v>0.13235294</v>
      </c>
      <c r="O160">
        <v>4.1349049999999998E-2</v>
      </c>
      <c r="P160">
        <v>5.1310290000000001E-2</v>
      </c>
      <c r="Q160">
        <v>0.21339559</v>
      </c>
      <c r="R160">
        <v>2.5309926200000001</v>
      </c>
      <c r="AC160">
        <v>2015</v>
      </c>
    </row>
    <row r="161" spans="1:29" x14ac:dyDescent="0.25">
      <c r="A161" t="s">
        <v>79</v>
      </c>
      <c r="F161">
        <v>38</v>
      </c>
      <c r="G161" s="1">
        <v>0</v>
      </c>
      <c r="H161" s="1">
        <v>0</v>
      </c>
      <c r="I161">
        <v>51</v>
      </c>
      <c r="J161">
        <v>400000</v>
      </c>
      <c r="K161" s="1">
        <v>0</v>
      </c>
      <c r="L161" s="1">
        <v>0</v>
      </c>
      <c r="M161">
        <v>800000</v>
      </c>
      <c r="N161">
        <v>0.24509803999999999</v>
      </c>
      <c r="O161">
        <v>6.1027619999999998E-2</v>
      </c>
      <c r="P161">
        <v>0.12548609999999999</v>
      </c>
      <c r="Q161">
        <v>0.36470997999999999</v>
      </c>
      <c r="R161">
        <v>1.6178348199999999</v>
      </c>
      <c r="AC161">
        <v>1997</v>
      </c>
    </row>
    <row r="162" spans="1:29" x14ac:dyDescent="0.25">
      <c r="A162" t="s">
        <v>78</v>
      </c>
      <c r="F162">
        <v>85</v>
      </c>
      <c r="G162" s="1">
        <v>0</v>
      </c>
      <c r="H162" s="1">
        <v>0</v>
      </c>
      <c r="I162">
        <v>132</v>
      </c>
      <c r="J162">
        <v>400000</v>
      </c>
      <c r="K162" s="1">
        <v>0</v>
      </c>
      <c r="L162" s="1">
        <v>0</v>
      </c>
      <c r="M162">
        <v>800000</v>
      </c>
      <c r="N162">
        <v>0.14393939</v>
      </c>
      <c r="O162">
        <v>4.1680849999999998E-2</v>
      </c>
      <c r="P162">
        <v>6.2246429999999998E-2</v>
      </c>
      <c r="Q162">
        <v>0.22563236</v>
      </c>
      <c r="R162">
        <v>2.51160717</v>
      </c>
      <c r="AC162">
        <v>1995</v>
      </c>
    </row>
    <row r="163" spans="1:29" x14ac:dyDescent="0.25">
      <c r="A163" t="s">
        <v>37</v>
      </c>
      <c r="B163" t="s">
        <v>19</v>
      </c>
      <c r="C163" t="s">
        <v>27</v>
      </c>
      <c r="D163" t="s">
        <v>21</v>
      </c>
      <c r="E163" t="s">
        <v>26</v>
      </c>
      <c r="F163">
        <v>6737</v>
      </c>
      <c r="I163">
        <v>12645</v>
      </c>
      <c r="J163">
        <v>5200000</v>
      </c>
      <c r="M163">
        <v>10400000</v>
      </c>
      <c r="N163">
        <v>4.0765780000000001E-2</v>
      </c>
      <c r="P163">
        <v>1.454269E-2</v>
      </c>
      <c r="Q163">
        <v>6.6988859999999997E-2</v>
      </c>
      <c r="R163">
        <v>100</v>
      </c>
      <c r="S163">
        <v>77.300395530000003</v>
      </c>
      <c r="T163" s="1">
        <v>0</v>
      </c>
      <c r="U163">
        <v>84.476146700000001</v>
      </c>
      <c r="V163">
        <v>1.5556299999999999E-3</v>
      </c>
      <c r="W163">
        <v>3.0469129700000002</v>
      </c>
      <c r="X163">
        <v>2.31205E-3</v>
      </c>
      <c r="Y163">
        <v>19.992314820000001</v>
      </c>
      <c r="Z163">
        <v>7.7800000000000001E-6</v>
      </c>
      <c r="AA163">
        <v>94.998077969999997</v>
      </c>
      <c r="AB163">
        <v>12</v>
      </c>
    </row>
    <row r="164" spans="1:29" x14ac:dyDescent="0.25">
      <c r="A164" t="s">
        <v>53</v>
      </c>
      <c r="B164" t="s">
        <v>19</v>
      </c>
      <c r="C164" t="s">
        <v>27</v>
      </c>
      <c r="D164" t="s">
        <v>21</v>
      </c>
      <c r="E164" t="s">
        <v>26</v>
      </c>
      <c r="F164">
        <v>4927</v>
      </c>
      <c r="I164">
        <v>9594</v>
      </c>
      <c r="J164">
        <v>3600000</v>
      </c>
      <c r="M164">
        <v>7200000</v>
      </c>
      <c r="N164">
        <v>1.3562980000000001E-2</v>
      </c>
      <c r="P164">
        <v>3.5506600000000002E-3</v>
      </c>
      <c r="Q164">
        <v>2.35753E-2</v>
      </c>
      <c r="R164">
        <v>71.709573430000006</v>
      </c>
      <c r="S164">
        <v>6.9685391699999997</v>
      </c>
      <c r="T164">
        <v>0.54003102000000003</v>
      </c>
      <c r="U164" s="1">
        <v>0</v>
      </c>
      <c r="V164" s="1">
        <v>0</v>
      </c>
      <c r="W164">
        <v>2.6550246199999998</v>
      </c>
      <c r="X164">
        <v>7.9302599999999997E-3</v>
      </c>
      <c r="AB164">
        <v>8</v>
      </c>
    </row>
    <row r="165" spans="1:29" x14ac:dyDescent="0.25">
      <c r="A165" t="s">
        <v>93</v>
      </c>
      <c r="F165">
        <v>944</v>
      </c>
      <c r="G165" s="1">
        <v>0</v>
      </c>
      <c r="H165" s="1">
        <v>0</v>
      </c>
      <c r="I165">
        <v>1848</v>
      </c>
      <c r="J165">
        <v>400000</v>
      </c>
      <c r="K165" s="1">
        <v>0</v>
      </c>
      <c r="L165" s="1">
        <v>0</v>
      </c>
      <c r="M165">
        <v>800000</v>
      </c>
      <c r="N165" s="1">
        <v>0</v>
      </c>
      <c r="O165" s="1">
        <v>0</v>
      </c>
      <c r="P165" s="1">
        <v>0</v>
      </c>
      <c r="Q165" s="1">
        <v>0</v>
      </c>
      <c r="R165" s="1">
        <v>0</v>
      </c>
      <c r="AC165">
        <v>2004</v>
      </c>
    </row>
    <row r="166" spans="1:29" x14ac:dyDescent="0.25">
      <c r="A166" t="s">
        <v>92</v>
      </c>
      <c r="F166">
        <v>418</v>
      </c>
      <c r="G166" s="1">
        <v>0</v>
      </c>
      <c r="H166" s="1">
        <v>0</v>
      </c>
      <c r="I166">
        <v>864</v>
      </c>
      <c r="J166">
        <v>400000</v>
      </c>
      <c r="K166" s="1">
        <v>0</v>
      </c>
      <c r="L166" s="1">
        <v>0</v>
      </c>
      <c r="M166">
        <v>800000</v>
      </c>
      <c r="N166" s="1">
        <v>0</v>
      </c>
      <c r="O166" s="1">
        <v>0</v>
      </c>
      <c r="P166" s="1">
        <v>0</v>
      </c>
      <c r="Q166" s="1">
        <v>0</v>
      </c>
      <c r="R166" s="1">
        <v>0</v>
      </c>
      <c r="AC166">
        <v>2005</v>
      </c>
    </row>
    <row r="167" spans="1:29" x14ac:dyDescent="0.25">
      <c r="A167" t="s">
        <v>91</v>
      </c>
      <c r="F167">
        <v>34</v>
      </c>
      <c r="G167" s="1">
        <v>0</v>
      </c>
      <c r="H167" s="1">
        <v>0</v>
      </c>
      <c r="I167">
        <v>61</v>
      </c>
      <c r="J167">
        <v>400000</v>
      </c>
      <c r="K167" s="1">
        <v>0</v>
      </c>
      <c r="L167" s="1">
        <v>0</v>
      </c>
      <c r="M167">
        <v>800000</v>
      </c>
      <c r="N167">
        <v>5.7377049999999999E-2</v>
      </c>
      <c r="O167">
        <v>6.3597989999999993E-2</v>
      </c>
      <c r="P167">
        <v>-6.7272709999999999E-2</v>
      </c>
      <c r="Q167">
        <v>0.18202681000000001</v>
      </c>
      <c r="R167">
        <v>3.1963749199999998</v>
      </c>
      <c r="AC167">
        <v>2012</v>
      </c>
    </row>
    <row r="168" spans="1:29" x14ac:dyDescent="0.25">
      <c r="A168" t="s">
        <v>90</v>
      </c>
      <c r="F168">
        <v>42</v>
      </c>
      <c r="G168" s="1">
        <v>0</v>
      </c>
      <c r="H168" s="1">
        <v>0</v>
      </c>
      <c r="I168">
        <v>86</v>
      </c>
      <c r="J168">
        <v>400000</v>
      </c>
      <c r="K168" s="1">
        <v>0</v>
      </c>
      <c r="L168" s="1">
        <v>0</v>
      </c>
      <c r="M168">
        <v>800000</v>
      </c>
      <c r="N168">
        <v>-1.162791E-2</v>
      </c>
      <c r="O168">
        <v>5.39047E-2</v>
      </c>
      <c r="P168">
        <v>-0.11727918</v>
      </c>
      <c r="Q168">
        <v>9.4023369999999995E-2</v>
      </c>
      <c r="R168">
        <v>4.01241366</v>
      </c>
      <c r="AC168">
        <v>2006</v>
      </c>
    </row>
    <row r="169" spans="1:29" x14ac:dyDescent="0.25">
      <c r="A169" t="s">
        <v>89</v>
      </c>
      <c r="F169">
        <v>54</v>
      </c>
      <c r="G169" s="1">
        <v>0</v>
      </c>
      <c r="H169" s="1">
        <v>0</v>
      </c>
      <c r="I169">
        <v>114</v>
      </c>
      <c r="J169">
        <v>400000</v>
      </c>
      <c r="K169" s="1">
        <v>0</v>
      </c>
      <c r="L169" s="1">
        <v>0</v>
      </c>
      <c r="M169">
        <v>800000</v>
      </c>
      <c r="N169">
        <v>-2.6315789999999999E-2</v>
      </c>
      <c r="O169">
        <v>4.676773E-2</v>
      </c>
      <c r="P169">
        <v>-0.11797885</v>
      </c>
      <c r="Q169">
        <v>6.5347269999999999E-2</v>
      </c>
      <c r="R169">
        <v>4.78265808</v>
      </c>
      <c r="AC169">
        <v>2007</v>
      </c>
    </row>
    <row r="170" spans="1:29" x14ac:dyDescent="0.25">
      <c r="A170" t="s">
        <v>88</v>
      </c>
      <c r="F170">
        <v>276</v>
      </c>
      <c r="G170" s="1">
        <v>0</v>
      </c>
      <c r="H170" s="1">
        <v>0</v>
      </c>
      <c r="I170">
        <v>554</v>
      </c>
      <c r="J170">
        <v>400000</v>
      </c>
      <c r="K170" s="1">
        <v>0</v>
      </c>
      <c r="L170" s="1">
        <v>0</v>
      </c>
      <c r="M170">
        <v>800000</v>
      </c>
      <c r="N170">
        <v>-1.8050500000000001E-3</v>
      </c>
      <c r="O170">
        <v>2.125018E-2</v>
      </c>
      <c r="P170">
        <v>-4.3454640000000003E-2</v>
      </c>
      <c r="Q170">
        <v>3.9844530000000003E-2</v>
      </c>
      <c r="R170">
        <v>8.9182877900000008</v>
      </c>
      <c r="AC170">
        <v>2007</v>
      </c>
    </row>
    <row r="171" spans="1:29" x14ac:dyDescent="0.25">
      <c r="A171" t="s">
        <v>87</v>
      </c>
      <c r="F171">
        <v>368</v>
      </c>
      <c r="G171" s="1">
        <v>0</v>
      </c>
      <c r="H171" s="1">
        <v>0</v>
      </c>
      <c r="I171">
        <v>707</v>
      </c>
      <c r="J171">
        <v>400000</v>
      </c>
      <c r="K171" s="1">
        <v>0</v>
      </c>
      <c r="L171" s="1">
        <v>0</v>
      </c>
      <c r="M171">
        <v>800000</v>
      </c>
      <c r="N171">
        <v>2.050919E-2</v>
      </c>
      <c r="O171">
        <v>1.8796920000000002E-2</v>
      </c>
      <c r="P171">
        <v>-1.6332099999999999E-2</v>
      </c>
      <c r="Q171">
        <v>5.7350489999999997E-2</v>
      </c>
      <c r="R171">
        <v>9.3772753000000009</v>
      </c>
      <c r="AC171">
        <v>2010</v>
      </c>
    </row>
    <row r="172" spans="1:29" x14ac:dyDescent="0.25">
      <c r="A172" t="s">
        <v>86</v>
      </c>
      <c r="F172">
        <v>392</v>
      </c>
      <c r="G172" s="1">
        <v>0</v>
      </c>
      <c r="H172" s="1">
        <v>0</v>
      </c>
      <c r="I172">
        <v>800</v>
      </c>
      <c r="J172">
        <v>400000</v>
      </c>
      <c r="K172" s="1">
        <v>0</v>
      </c>
      <c r="L172" s="1">
        <v>0</v>
      </c>
      <c r="M172">
        <v>800000</v>
      </c>
      <c r="N172">
        <v>-0.01</v>
      </c>
      <c r="O172">
        <v>1.7682969999999999E-2</v>
      </c>
      <c r="P172">
        <v>-4.4657990000000002E-2</v>
      </c>
      <c r="Q172">
        <v>2.4657990000000001E-2</v>
      </c>
      <c r="R172">
        <v>9.5812361599999996</v>
      </c>
      <c r="AC172">
        <v>1991</v>
      </c>
    </row>
    <row r="173" spans="1:29" x14ac:dyDescent="0.25">
      <c r="A173" t="s">
        <v>85</v>
      </c>
      <c r="F173">
        <v>542</v>
      </c>
      <c r="G173" s="1">
        <v>0</v>
      </c>
      <c r="H173" s="1">
        <v>0</v>
      </c>
      <c r="I173">
        <v>1060</v>
      </c>
      <c r="J173">
        <v>400000</v>
      </c>
      <c r="K173" s="1">
        <v>0</v>
      </c>
      <c r="L173" s="1">
        <v>0</v>
      </c>
      <c r="M173">
        <v>800000</v>
      </c>
      <c r="N173">
        <v>1.1320749999999999E-2</v>
      </c>
      <c r="O173">
        <v>1.536361E-2</v>
      </c>
      <c r="P173">
        <v>-1.879138E-2</v>
      </c>
      <c r="Q173">
        <v>4.143289E-2</v>
      </c>
      <c r="R173">
        <v>9.9911179200000007</v>
      </c>
      <c r="AC173">
        <v>1981</v>
      </c>
    </row>
    <row r="174" spans="1:29" x14ac:dyDescent="0.25">
      <c r="A174" t="s">
        <v>84</v>
      </c>
      <c r="F174">
        <v>1368</v>
      </c>
      <c r="G174" s="1">
        <v>0</v>
      </c>
      <c r="H174" s="1">
        <v>0</v>
      </c>
      <c r="I174">
        <v>2580</v>
      </c>
      <c r="J174">
        <v>400000</v>
      </c>
      <c r="K174" s="1">
        <v>0</v>
      </c>
      <c r="L174" s="1">
        <v>0</v>
      </c>
      <c r="M174">
        <v>800000</v>
      </c>
      <c r="N174">
        <v>3.0232559999999999E-2</v>
      </c>
      <c r="O174">
        <v>9.8416200000000006E-3</v>
      </c>
      <c r="P174">
        <v>1.0943339999999999E-2</v>
      </c>
      <c r="Q174">
        <v>4.9521780000000001E-2</v>
      </c>
      <c r="R174">
        <v>10.83263651</v>
      </c>
      <c r="AC174">
        <v>1980</v>
      </c>
    </row>
    <row r="175" spans="1:29" x14ac:dyDescent="0.25">
      <c r="A175" t="s">
        <v>83</v>
      </c>
      <c r="F175">
        <v>1851</v>
      </c>
      <c r="G175" s="1">
        <v>0</v>
      </c>
      <c r="H175" s="1">
        <v>0</v>
      </c>
      <c r="I175">
        <v>3632</v>
      </c>
      <c r="J175">
        <v>400000</v>
      </c>
      <c r="K175" s="1">
        <v>0</v>
      </c>
      <c r="L175" s="1">
        <v>0</v>
      </c>
      <c r="M175">
        <v>800000</v>
      </c>
      <c r="N175">
        <v>9.6365600000000006E-3</v>
      </c>
      <c r="O175">
        <v>8.3138199999999995E-3</v>
      </c>
      <c r="P175">
        <v>-6.6582200000000003E-3</v>
      </c>
      <c r="Q175">
        <v>2.5931340000000001E-2</v>
      </c>
      <c r="R175">
        <v>11.01757308</v>
      </c>
      <c r="AC175">
        <v>2003</v>
      </c>
    </row>
    <row r="176" spans="1:29" x14ac:dyDescent="0.25">
      <c r="A176" t="s">
        <v>52</v>
      </c>
      <c r="B176" t="s">
        <v>19</v>
      </c>
      <c r="C176" t="s">
        <v>27</v>
      </c>
      <c r="D176" t="s">
        <v>21</v>
      </c>
      <c r="E176" t="s">
        <v>26</v>
      </c>
      <c r="F176">
        <v>1810</v>
      </c>
      <c r="I176">
        <v>3051</v>
      </c>
      <c r="J176">
        <v>1600000</v>
      </c>
      <c r="M176">
        <v>3200000</v>
      </c>
      <c r="N176">
        <v>0.11881833</v>
      </c>
      <c r="P176">
        <v>7.3779590000000006E-2</v>
      </c>
      <c r="Q176">
        <v>0.16385706</v>
      </c>
      <c r="R176">
        <v>28.290426570000001</v>
      </c>
      <c r="S176">
        <v>8.5877317099999999</v>
      </c>
      <c r="T176">
        <v>3.5305459999999997E-2</v>
      </c>
      <c r="U176">
        <v>65.066444759999996</v>
      </c>
      <c r="V176">
        <v>1.20235E-3</v>
      </c>
      <c r="W176">
        <v>5.1706523100000004</v>
      </c>
      <c r="X176" s="1">
        <v>2.2999999999999999E-7</v>
      </c>
      <c r="AB176">
        <v>3</v>
      </c>
    </row>
    <row r="177" spans="1:29" x14ac:dyDescent="0.25">
      <c r="A177" t="s">
        <v>82</v>
      </c>
      <c r="F177">
        <v>86</v>
      </c>
      <c r="G177" s="1">
        <v>0</v>
      </c>
      <c r="H177" s="1">
        <v>0</v>
      </c>
      <c r="I177">
        <v>136</v>
      </c>
      <c r="J177">
        <v>400000</v>
      </c>
      <c r="K177" s="1">
        <v>0</v>
      </c>
      <c r="L177" s="1">
        <v>0</v>
      </c>
      <c r="M177">
        <v>800000</v>
      </c>
      <c r="N177" s="1">
        <v>0</v>
      </c>
      <c r="O177" s="1">
        <v>0</v>
      </c>
      <c r="P177" s="1">
        <v>0</v>
      </c>
      <c r="Q177" s="1">
        <v>0</v>
      </c>
      <c r="R177" s="1">
        <v>0</v>
      </c>
      <c r="AC177">
        <v>2015</v>
      </c>
    </row>
    <row r="178" spans="1:29" x14ac:dyDescent="0.25">
      <c r="A178" t="s">
        <v>81</v>
      </c>
      <c r="F178">
        <v>819</v>
      </c>
      <c r="G178" s="1">
        <v>0</v>
      </c>
      <c r="H178" s="1">
        <v>0</v>
      </c>
      <c r="I178">
        <v>1440</v>
      </c>
      <c r="J178">
        <v>400000</v>
      </c>
      <c r="K178" s="1">
        <v>0</v>
      </c>
      <c r="L178" s="1">
        <v>0</v>
      </c>
      <c r="M178">
        <v>800000</v>
      </c>
      <c r="N178" s="1">
        <v>0</v>
      </c>
      <c r="O178" s="1">
        <v>0</v>
      </c>
      <c r="P178" s="1">
        <v>0</v>
      </c>
      <c r="Q178" s="1">
        <v>0</v>
      </c>
      <c r="R178" s="1">
        <v>0</v>
      </c>
      <c r="AC178">
        <v>2016</v>
      </c>
    </row>
    <row r="179" spans="1:29" x14ac:dyDescent="0.25">
      <c r="A179" t="s">
        <v>80</v>
      </c>
      <c r="F179">
        <v>135</v>
      </c>
      <c r="G179" s="1">
        <v>0</v>
      </c>
      <c r="H179" s="1">
        <v>0</v>
      </c>
      <c r="I179">
        <v>224</v>
      </c>
      <c r="J179">
        <v>400000</v>
      </c>
      <c r="K179" s="1">
        <v>0</v>
      </c>
      <c r="L179" s="1">
        <v>0</v>
      </c>
      <c r="M179">
        <v>800000</v>
      </c>
      <c r="N179" s="1">
        <v>0</v>
      </c>
      <c r="O179" s="1">
        <v>0</v>
      </c>
      <c r="P179" s="1">
        <v>0</v>
      </c>
      <c r="Q179" s="1">
        <v>0</v>
      </c>
      <c r="R179" s="1">
        <v>0</v>
      </c>
      <c r="AC179">
        <v>2013</v>
      </c>
    </row>
    <row r="180" spans="1:29" x14ac:dyDescent="0.25">
      <c r="A180" t="s">
        <v>79</v>
      </c>
      <c r="F180">
        <v>38</v>
      </c>
      <c r="G180" s="1">
        <v>0</v>
      </c>
      <c r="H180" s="1">
        <v>0</v>
      </c>
      <c r="I180">
        <v>51</v>
      </c>
      <c r="J180">
        <v>400000</v>
      </c>
      <c r="K180" s="1">
        <v>0</v>
      </c>
      <c r="L180" s="1">
        <v>0</v>
      </c>
      <c r="M180">
        <v>800000</v>
      </c>
      <c r="N180">
        <v>0.24509803999999999</v>
      </c>
      <c r="O180">
        <v>6.1027619999999998E-2</v>
      </c>
      <c r="P180">
        <v>0.12548609999999999</v>
      </c>
      <c r="Q180">
        <v>0.36470997999999999</v>
      </c>
      <c r="R180">
        <v>3.3902966399999999</v>
      </c>
      <c r="AC180">
        <v>1997</v>
      </c>
    </row>
    <row r="181" spans="1:29" x14ac:dyDescent="0.25">
      <c r="A181" t="s">
        <v>78</v>
      </c>
      <c r="F181">
        <v>85</v>
      </c>
      <c r="G181" s="1">
        <v>0</v>
      </c>
      <c r="H181" s="1">
        <v>0</v>
      </c>
      <c r="I181">
        <v>132</v>
      </c>
      <c r="J181">
        <v>400000</v>
      </c>
      <c r="K181" s="1">
        <v>0</v>
      </c>
      <c r="L181" s="1">
        <v>0</v>
      </c>
      <c r="M181">
        <v>800000</v>
      </c>
      <c r="N181">
        <v>0.14393939</v>
      </c>
      <c r="O181">
        <v>4.1680849999999998E-2</v>
      </c>
      <c r="P181">
        <v>6.2246429999999998E-2</v>
      </c>
      <c r="Q181">
        <v>0.22563236</v>
      </c>
      <c r="R181">
        <v>5.4361351000000004</v>
      </c>
      <c r="AC181">
        <v>1995</v>
      </c>
    </row>
    <row r="182" spans="1:29" x14ac:dyDescent="0.25">
      <c r="A182" t="s">
        <v>77</v>
      </c>
      <c r="F182">
        <v>283</v>
      </c>
      <c r="G182" s="1">
        <v>0</v>
      </c>
      <c r="H182" s="1">
        <v>0</v>
      </c>
      <c r="I182">
        <v>468</v>
      </c>
      <c r="J182">
        <v>400000</v>
      </c>
      <c r="K182" s="1">
        <v>0</v>
      </c>
      <c r="L182" s="1">
        <v>0</v>
      </c>
      <c r="M182">
        <v>800000</v>
      </c>
      <c r="N182">
        <v>0.10470085</v>
      </c>
      <c r="O182">
        <v>2.260701E-2</v>
      </c>
      <c r="P182">
        <v>6.0391930000000003E-2</v>
      </c>
      <c r="Q182">
        <v>0.14900978000000001</v>
      </c>
      <c r="R182">
        <v>8.6615029099999994</v>
      </c>
      <c r="AC182">
        <v>2013</v>
      </c>
    </row>
    <row r="183" spans="1:29" x14ac:dyDescent="0.25">
      <c r="A183" t="s">
        <v>76</v>
      </c>
      <c r="F183">
        <v>1404</v>
      </c>
      <c r="G183" s="1">
        <v>0</v>
      </c>
      <c r="H183" s="1">
        <v>0</v>
      </c>
      <c r="I183">
        <v>2400</v>
      </c>
      <c r="J183">
        <v>400000</v>
      </c>
      <c r="K183" s="1">
        <v>0</v>
      </c>
      <c r="L183" s="1">
        <v>0</v>
      </c>
      <c r="M183">
        <v>800000</v>
      </c>
      <c r="N183">
        <v>8.5000000000000006E-2</v>
      </c>
      <c r="O183">
        <v>1.0073169999999999E-2</v>
      </c>
      <c r="P183">
        <v>6.5256949999999994E-2</v>
      </c>
      <c r="Q183">
        <v>0.10474305</v>
      </c>
      <c r="R183">
        <v>10.80249192</v>
      </c>
      <c r="AC183">
        <v>2014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1"/>
  <sheetViews>
    <sheetView topLeftCell="A16" workbookViewId="0">
      <selection activeCell="H46" sqref="A36:H46"/>
    </sheetView>
  </sheetViews>
  <sheetFormatPr defaultRowHeight="15" x14ac:dyDescent="0.25"/>
  <sheetData>
    <row r="1" spans="1:29" x14ac:dyDescent="0.25">
      <c r="S1" s="18" t="s">
        <v>25</v>
      </c>
      <c r="T1" s="18"/>
      <c r="U1" s="18"/>
      <c r="V1" s="18"/>
      <c r="W1" s="18" t="s">
        <v>31</v>
      </c>
      <c r="X1" s="18"/>
      <c r="Y1" s="18" t="s">
        <v>32</v>
      </c>
      <c r="Z1" s="18"/>
      <c r="AA1" s="18"/>
      <c r="AB1" s="5"/>
    </row>
    <row r="2" spans="1:29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75</v>
      </c>
      <c r="H2" t="s">
        <v>74</v>
      </c>
      <c r="I2" t="s">
        <v>6</v>
      </c>
      <c r="J2" t="s">
        <v>73</v>
      </c>
      <c r="K2" t="s">
        <v>72</v>
      </c>
      <c r="L2" t="s">
        <v>71</v>
      </c>
      <c r="M2" t="s">
        <v>70</v>
      </c>
      <c r="N2" t="s">
        <v>7</v>
      </c>
      <c r="O2" t="s">
        <v>69</v>
      </c>
      <c r="P2" t="s">
        <v>8</v>
      </c>
      <c r="Q2" t="s">
        <v>9</v>
      </c>
      <c r="R2" t="s">
        <v>68</v>
      </c>
      <c r="S2" t="s">
        <v>67</v>
      </c>
      <c r="T2" t="s">
        <v>66</v>
      </c>
      <c r="U2" t="s">
        <v>10</v>
      </c>
      <c r="V2" t="s">
        <v>11</v>
      </c>
      <c r="W2" t="s">
        <v>12</v>
      </c>
      <c r="X2" t="s">
        <v>13</v>
      </c>
      <c r="Y2" t="s">
        <v>14</v>
      </c>
      <c r="Z2" t="s">
        <v>15</v>
      </c>
      <c r="AA2" t="s">
        <v>16</v>
      </c>
      <c r="AB2" t="s">
        <v>17</v>
      </c>
      <c r="AC2" t="s">
        <v>65</v>
      </c>
    </row>
    <row r="3" spans="1:29" x14ac:dyDescent="0.25">
      <c r="A3" t="s">
        <v>64</v>
      </c>
    </row>
    <row r="4" spans="1:29" s="7" customFormat="1" x14ac:dyDescent="0.25">
      <c r="A4" s="7" t="s">
        <v>63</v>
      </c>
      <c r="B4" s="7" t="s">
        <v>29</v>
      </c>
      <c r="C4" s="7" t="s">
        <v>27</v>
      </c>
      <c r="D4" s="7" t="s">
        <v>30</v>
      </c>
      <c r="E4" s="7" t="s">
        <v>26</v>
      </c>
      <c r="F4" s="7">
        <v>0</v>
      </c>
      <c r="I4" s="7">
        <v>0</v>
      </c>
      <c r="J4" s="7">
        <v>0</v>
      </c>
      <c r="M4" s="7">
        <v>0</v>
      </c>
      <c r="N4" s="7">
        <v>2.6671150000000001E-2</v>
      </c>
      <c r="P4" s="7">
        <v>9.7442899999999992E-3</v>
      </c>
      <c r="Q4" s="7">
        <v>4.3598020000000001E-2</v>
      </c>
      <c r="R4" s="7">
        <v>100</v>
      </c>
      <c r="S4" s="7">
        <v>39.669113400000001</v>
      </c>
      <c r="T4" s="7">
        <v>8.7001999999999999E-4</v>
      </c>
      <c r="U4" s="7">
        <v>59.66635342</v>
      </c>
      <c r="V4" s="7">
        <v>5.0907000000000003E-4</v>
      </c>
      <c r="W4" s="7">
        <v>3.088257</v>
      </c>
      <c r="X4" s="7">
        <v>2.0133400000000002E-3</v>
      </c>
      <c r="Y4" s="7">
        <v>22.354424810000001</v>
      </c>
      <c r="Z4" s="7">
        <v>2.2699999999999999E-6</v>
      </c>
      <c r="AA4" s="7">
        <v>95.526612700000001</v>
      </c>
      <c r="AB4" s="7">
        <v>16</v>
      </c>
    </row>
    <row r="5" spans="1:29" x14ac:dyDescent="0.25">
      <c r="A5" t="s">
        <v>53</v>
      </c>
      <c r="B5" t="s">
        <v>29</v>
      </c>
      <c r="C5" t="s">
        <v>27</v>
      </c>
      <c r="D5" t="s">
        <v>30</v>
      </c>
      <c r="E5" t="s">
        <v>26</v>
      </c>
      <c r="F5">
        <v>0</v>
      </c>
      <c r="I5">
        <v>0</v>
      </c>
      <c r="J5">
        <v>0</v>
      </c>
      <c r="M5">
        <v>0</v>
      </c>
      <c r="N5">
        <v>1.009355E-2</v>
      </c>
      <c r="P5">
        <v>-6.4088000000000003E-4</v>
      </c>
      <c r="Q5">
        <v>2.0827990000000001E-2</v>
      </c>
      <c r="R5">
        <v>82.61872477</v>
      </c>
      <c r="S5">
        <v>11.66345179</v>
      </c>
      <c r="T5">
        <v>0.23295405999999999</v>
      </c>
      <c r="U5">
        <v>22.835879420000001</v>
      </c>
      <c r="V5">
        <v>6.2920000000000001E-5</v>
      </c>
      <c r="W5">
        <v>1.84294815</v>
      </c>
      <c r="X5">
        <v>6.5336580000000005E-2</v>
      </c>
      <c r="AB5">
        <v>9</v>
      </c>
    </row>
    <row r="6" spans="1:29" x14ac:dyDescent="0.25">
      <c r="A6" t="s">
        <v>52</v>
      </c>
      <c r="B6" t="s">
        <v>29</v>
      </c>
      <c r="C6" t="s">
        <v>27</v>
      </c>
      <c r="D6" t="s">
        <v>30</v>
      </c>
      <c r="E6" t="s">
        <v>26</v>
      </c>
      <c r="F6">
        <v>0</v>
      </c>
      <c r="I6">
        <v>0</v>
      </c>
      <c r="J6">
        <v>0</v>
      </c>
      <c r="M6">
        <v>0</v>
      </c>
      <c r="N6">
        <v>9.7200250000000002E-2</v>
      </c>
      <c r="P6">
        <v>6.2723500000000001E-2</v>
      </c>
      <c r="Q6">
        <v>0.13167699999999999</v>
      </c>
      <c r="R6">
        <v>17.38127523</v>
      </c>
      <c r="S6">
        <v>4.6424732200000003</v>
      </c>
      <c r="T6">
        <v>0.59041533000000002</v>
      </c>
      <c r="U6" s="1">
        <v>0</v>
      </c>
      <c r="V6" s="1">
        <v>0</v>
      </c>
      <c r="W6">
        <v>5.5257234400000002</v>
      </c>
      <c r="X6" s="1">
        <v>2.9999999999999997E-8</v>
      </c>
      <c r="AB6">
        <v>6</v>
      </c>
    </row>
    <row r="7" spans="1:29" s="7" customFormat="1" x14ac:dyDescent="0.25">
      <c r="A7" s="7" t="s">
        <v>62</v>
      </c>
      <c r="B7" s="7" t="s">
        <v>29</v>
      </c>
      <c r="C7" s="7" t="s">
        <v>27</v>
      </c>
      <c r="D7" s="7" t="s">
        <v>30</v>
      </c>
      <c r="E7" s="7" t="s">
        <v>22</v>
      </c>
      <c r="F7" s="7">
        <v>0</v>
      </c>
      <c r="I7" s="7">
        <v>0</v>
      </c>
      <c r="J7" s="7">
        <v>0</v>
      </c>
      <c r="M7" s="7">
        <v>0</v>
      </c>
      <c r="N7" s="7">
        <v>1.4305989999999999E-2</v>
      </c>
      <c r="P7" s="7">
        <v>6.6367900000000001E-3</v>
      </c>
      <c r="Q7" s="7">
        <v>2.197518E-2</v>
      </c>
      <c r="R7" s="7">
        <v>100</v>
      </c>
      <c r="S7" s="7">
        <v>39.669113400000001</v>
      </c>
      <c r="T7" s="7">
        <v>8.7001999999999999E-4</v>
      </c>
      <c r="U7" s="7">
        <v>59.66635342</v>
      </c>
      <c r="V7" s="9">
        <v>0</v>
      </c>
      <c r="W7" s="7">
        <v>3.6560841599999998</v>
      </c>
      <c r="X7" s="7">
        <v>2.5609999999999999E-4</v>
      </c>
      <c r="Y7" s="7">
        <v>23.363188390000001</v>
      </c>
      <c r="Z7" s="7">
        <v>1.3400000000000001E-6</v>
      </c>
      <c r="AA7" s="7">
        <v>95.719762290000006</v>
      </c>
      <c r="AB7" s="7">
        <v>16</v>
      </c>
    </row>
    <row r="8" spans="1:29" x14ac:dyDescent="0.25">
      <c r="A8" t="s">
        <v>53</v>
      </c>
      <c r="B8" t="s">
        <v>29</v>
      </c>
      <c r="C8" t="s">
        <v>27</v>
      </c>
      <c r="D8" t="s">
        <v>30</v>
      </c>
      <c r="E8" t="s">
        <v>22</v>
      </c>
      <c r="F8">
        <v>0</v>
      </c>
      <c r="I8">
        <v>0</v>
      </c>
      <c r="J8">
        <v>0</v>
      </c>
      <c r="M8">
        <v>0</v>
      </c>
      <c r="N8">
        <v>9.99069E-3</v>
      </c>
      <c r="P8">
        <v>2.1244100000000002E-3</v>
      </c>
      <c r="Q8">
        <v>1.785697E-2</v>
      </c>
      <c r="R8">
        <v>95.051805389999998</v>
      </c>
      <c r="S8">
        <v>11.66345179</v>
      </c>
      <c r="T8">
        <v>0.23295405999999999</v>
      </c>
      <c r="U8">
        <v>22.835879420000001</v>
      </c>
      <c r="V8" s="1">
        <v>0</v>
      </c>
      <c r="W8">
        <v>2.48928108</v>
      </c>
      <c r="X8">
        <v>1.280017E-2</v>
      </c>
      <c r="AB8">
        <v>9</v>
      </c>
    </row>
    <row r="9" spans="1:29" x14ac:dyDescent="0.25">
      <c r="A9" t="s">
        <v>52</v>
      </c>
      <c r="B9" t="s">
        <v>29</v>
      </c>
      <c r="C9" t="s">
        <v>27</v>
      </c>
      <c r="D9" t="s">
        <v>30</v>
      </c>
      <c r="E9" t="s">
        <v>22</v>
      </c>
      <c r="F9">
        <v>0</v>
      </c>
      <c r="I9">
        <v>0</v>
      </c>
      <c r="J9">
        <v>0</v>
      </c>
      <c r="M9">
        <v>0</v>
      </c>
      <c r="N9">
        <v>9.7200250000000002E-2</v>
      </c>
      <c r="P9">
        <v>6.2723500000000001E-2</v>
      </c>
      <c r="Q9">
        <v>0.13167699999999999</v>
      </c>
      <c r="R9">
        <v>4.9481946099999998</v>
      </c>
      <c r="S9">
        <v>4.6424732200000003</v>
      </c>
      <c r="T9">
        <v>0.59041533000000002</v>
      </c>
      <c r="U9" s="1">
        <v>0</v>
      </c>
      <c r="V9" s="1">
        <v>0</v>
      </c>
      <c r="W9">
        <v>5.5257234400000002</v>
      </c>
      <c r="X9" s="1">
        <v>2.9999999999999997E-8</v>
      </c>
      <c r="AB9">
        <v>6</v>
      </c>
    </row>
    <row r="10" spans="1:29" x14ac:dyDescent="0.25">
      <c r="A10" t="s">
        <v>61</v>
      </c>
    </row>
    <row r="11" spans="1:29" s="7" customFormat="1" x14ac:dyDescent="0.25">
      <c r="A11" s="7" t="s">
        <v>60</v>
      </c>
      <c r="B11" s="7" t="s">
        <v>19</v>
      </c>
      <c r="C11" s="7" t="s">
        <v>27</v>
      </c>
      <c r="D11" s="7" t="s">
        <v>21</v>
      </c>
      <c r="E11" s="7" t="s">
        <v>26</v>
      </c>
      <c r="F11" s="7">
        <v>6737</v>
      </c>
      <c r="I11" s="7">
        <v>12645</v>
      </c>
      <c r="J11" s="7">
        <v>7200000</v>
      </c>
      <c r="M11" s="7">
        <v>14400000</v>
      </c>
      <c r="N11" s="7">
        <v>4.362444E-2</v>
      </c>
      <c r="P11" s="7">
        <v>2.1349239999999998E-2</v>
      </c>
      <c r="Q11" s="7">
        <v>6.5899639999999995E-2</v>
      </c>
      <c r="R11" s="7">
        <v>100</v>
      </c>
      <c r="S11" s="7">
        <v>86.737545170000004</v>
      </c>
      <c r="T11" s="9">
        <v>0</v>
      </c>
      <c r="U11" s="7">
        <v>80.400644299999996</v>
      </c>
      <c r="V11" s="7">
        <v>1.53002E-3</v>
      </c>
      <c r="W11" s="7">
        <v>3.83845378</v>
      </c>
      <c r="X11" s="7">
        <v>1.2381E-4</v>
      </c>
      <c r="Y11" s="7">
        <v>30.6521878</v>
      </c>
      <c r="Z11" s="9">
        <v>2.9999999999999997E-8</v>
      </c>
      <c r="AA11" s="7">
        <v>96.737590130000001</v>
      </c>
      <c r="AB11" s="7">
        <v>17</v>
      </c>
    </row>
    <row r="12" spans="1:29" x14ac:dyDescent="0.25">
      <c r="A12" t="s">
        <v>53</v>
      </c>
      <c r="B12" t="s">
        <v>19</v>
      </c>
      <c r="C12" t="s">
        <v>27</v>
      </c>
      <c r="D12" t="s">
        <v>21</v>
      </c>
      <c r="E12" t="s">
        <v>26</v>
      </c>
      <c r="F12">
        <v>4927</v>
      </c>
      <c r="I12">
        <v>9594</v>
      </c>
      <c r="J12">
        <v>4400000</v>
      </c>
      <c r="M12">
        <v>8800000</v>
      </c>
      <c r="N12">
        <v>1.273329E-2</v>
      </c>
      <c r="P12">
        <v>1.8450300000000001E-3</v>
      </c>
      <c r="Q12">
        <v>2.362156E-2</v>
      </c>
      <c r="R12">
        <v>66.369703990000005</v>
      </c>
      <c r="S12">
        <v>11.053248610000001</v>
      </c>
      <c r="T12">
        <v>0.35338462999999998</v>
      </c>
      <c r="U12">
        <v>9.5288602099999995</v>
      </c>
      <c r="V12">
        <v>3.2469999999999999E-5</v>
      </c>
      <c r="W12">
        <v>2.2920818500000002</v>
      </c>
      <c r="X12">
        <v>2.1900920000000001E-2</v>
      </c>
      <c r="AB12">
        <v>10</v>
      </c>
    </row>
    <row r="13" spans="1:29" x14ac:dyDescent="0.25">
      <c r="A13" t="s">
        <v>52</v>
      </c>
      <c r="B13" t="s">
        <v>19</v>
      </c>
      <c r="C13" t="s">
        <v>27</v>
      </c>
      <c r="D13" t="s">
        <v>21</v>
      </c>
      <c r="E13" t="s">
        <v>26</v>
      </c>
      <c r="F13">
        <v>1810</v>
      </c>
      <c r="I13">
        <v>3051</v>
      </c>
      <c r="J13">
        <v>2800000</v>
      </c>
      <c r="M13">
        <v>5600000</v>
      </c>
      <c r="N13">
        <v>0.10873697</v>
      </c>
      <c r="P13">
        <v>7.6541919999999999E-2</v>
      </c>
      <c r="Q13">
        <v>0.14093201999999999</v>
      </c>
      <c r="R13">
        <v>33.630296010000002</v>
      </c>
      <c r="S13">
        <v>13.358156449999999</v>
      </c>
      <c r="T13">
        <v>3.768817E-2</v>
      </c>
      <c r="U13">
        <v>55.083622349999999</v>
      </c>
      <c r="V13">
        <v>8.5884999999999998E-4</v>
      </c>
      <c r="W13">
        <v>6.6196679600000001</v>
      </c>
      <c r="X13" s="1">
        <v>0</v>
      </c>
      <c r="AB13">
        <v>6</v>
      </c>
    </row>
    <row r="14" spans="1:29" s="7" customFormat="1" x14ac:dyDescent="0.25">
      <c r="A14" s="7" t="s">
        <v>59</v>
      </c>
      <c r="B14" s="7" t="s">
        <v>19</v>
      </c>
      <c r="C14" s="7" t="s">
        <v>27</v>
      </c>
      <c r="D14" s="7" t="s">
        <v>21</v>
      </c>
      <c r="E14" s="7" t="s">
        <v>22</v>
      </c>
      <c r="F14" s="7">
        <v>6737</v>
      </c>
      <c r="I14" s="7">
        <v>12645</v>
      </c>
      <c r="J14" s="7">
        <v>7200000</v>
      </c>
      <c r="M14" s="7">
        <v>14400000</v>
      </c>
      <c r="N14" s="7">
        <v>3.3654099999999999E-2</v>
      </c>
      <c r="P14" s="7">
        <v>2.4981280000000002E-2</v>
      </c>
      <c r="Q14" s="7">
        <v>4.2326919999999997E-2</v>
      </c>
      <c r="R14" s="7">
        <v>100</v>
      </c>
      <c r="S14" s="7">
        <v>86.737545170000004</v>
      </c>
      <c r="T14" s="9">
        <v>0</v>
      </c>
      <c r="U14" s="7">
        <v>80.400644299999996</v>
      </c>
      <c r="V14" s="9">
        <v>0</v>
      </c>
      <c r="W14" s="7">
        <v>7.6054641800000002</v>
      </c>
      <c r="X14" s="9">
        <v>0</v>
      </c>
      <c r="Y14" s="7">
        <v>62.326140109999997</v>
      </c>
      <c r="Z14" s="9">
        <v>0</v>
      </c>
      <c r="AA14" s="7">
        <v>98.395536770000007</v>
      </c>
      <c r="AB14" s="7">
        <v>17</v>
      </c>
    </row>
    <row r="15" spans="1:29" x14ac:dyDescent="0.25">
      <c r="A15" t="s">
        <v>53</v>
      </c>
      <c r="B15" t="s">
        <v>19</v>
      </c>
      <c r="C15" t="s">
        <v>27</v>
      </c>
      <c r="D15" t="s">
        <v>21</v>
      </c>
      <c r="E15" t="s">
        <v>22</v>
      </c>
      <c r="F15">
        <v>4927</v>
      </c>
      <c r="I15">
        <v>9594</v>
      </c>
      <c r="J15">
        <v>4400000</v>
      </c>
      <c r="M15">
        <v>8800000</v>
      </c>
      <c r="N15">
        <v>1.356274E-2</v>
      </c>
      <c r="P15">
        <v>3.5578599999999999E-3</v>
      </c>
      <c r="Q15">
        <v>2.3567609999999999E-2</v>
      </c>
      <c r="R15">
        <v>75.144551059999998</v>
      </c>
      <c r="S15">
        <v>11.053248610000001</v>
      </c>
      <c r="T15">
        <v>0.35338462999999998</v>
      </c>
      <c r="U15">
        <v>9.5288602099999995</v>
      </c>
      <c r="V15" s="1">
        <v>0</v>
      </c>
      <c r="W15">
        <v>2.6569524800000002</v>
      </c>
      <c r="X15">
        <v>7.8850599999999993E-3</v>
      </c>
      <c r="AB15">
        <v>10</v>
      </c>
    </row>
    <row r="16" spans="1:29" x14ac:dyDescent="0.25">
      <c r="A16" t="s">
        <v>52</v>
      </c>
      <c r="B16" t="s">
        <v>19</v>
      </c>
      <c r="C16" t="s">
        <v>27</v>
      </c>
      <c r="D16" t="s">
        <v>21</v>
      </c>
      <c r="E16" t="s">
        <v>22</v>
      </c>
      <c r="F16">
        <v>1810</v>
      </c>
      <c r="I16">
        <v>3051</v>
      </c>
      <c r="J16">
        <v>2800000</v>
      </c>
      <c r="M16">
        <v>5600000</v>
      </c>
      <c r="N16">
        <v>9.4395580000000007E-2</v>
      </c>
      <c r="P16">
        <v>7.6999570000000003E-2</v>
      </c>
      <c r="Q16">
        <v>0.11179159</v>
      </c>
      <c r="R16">
        <v>24.855448939999999</v>
      </c>
      <c r="S16">
        <v>13.358156449999999</v>
      </c>
      <c r="T16">
        <v>3.768817E-2</v>
      </c>
      <c r="U16">
        <v>55.083622349999999</v>
      </c>
      <c r="V16" s="1">
        <v>0</v>
      </c>
      <c r="W16">
        <v>10.635310479999999</v>
      </c>
      <c r="X16" s="1">
        <v>0</v>
      </c>
      <c r="AB16">
        <v>6</v>
      </c>
    </row>
    <row r="17" spans="1:28" s="7" customFormat="1" x14ac:dyDescent="0.25">
      <c r="A17" s="7" t="s">
        <v>58</v>
      </c>
      <c r="B17" s="7" t="s">
        <v>19</v>
      </c>
      <c r="C17" s="7" t="s">
        <v>20</v>
      </c>
      <c r="D17" s="7" t="s">
        <v>21</v>
      </c>
      <c r="E17" s="7" t="s">
        <v>26</v>
      </c>
      <c r="F17" s="7">
        <v>6737</v>
      </c>
      <c r="I17" s="7">
        <v>12645</v>
      </c>
      <c r="J17" s="7">
        <v>7200000</v>
      </c>
      <c r="M17" s="7">
        <v>14400000</v>
      </c>
      <c r="N17" s="7">
        <v>4.3627159999999998E-2</v>
      </c>
      <c r="P17" s="7">
        <v>2.1347379999999999E-2</v>
      </c>
      <c r="Q17" s="7">
        <v>6.5906950000000006E-2</v>
      </c>
      <c r="R17" s="7">
        <v>100</v>
      </c>
      <c r="S17" s="7">
        <v>86.77618957</v>
      </c>
      <c r="T17" s="9">
        <v>0</v>
      </c>
      <c r="U17" s="7">
        <v>80.409372570000002</v>
      </c>
      <c r="V17" s="7">
        <v>1.53086E-3</v>
      </c>
      <c r="W17" s="7">
        <v>3.8379032199999998</v>
      </c>
      <c r="X17" s="7">
        <v>1.2409000000000001E-4</v>
      </c>
      <c r="Y17" s="7">
        <v>30.626079229999998</v>
      </c>
      <c r="Z17" s="9">
        <v>2.9999999999999997E-8</v>
      </c>
      <c r="AA17" s="7">
        <v>96.734808939999994</v>
      </c>
      <c r="AB17" s="7">
        <v>17</v>
      </c>
    </row>
    <row r="18" spans="1:28" x14ac:dyDescent="0.25">
      <c r="A18" t="s">
        <v>53</v>
      </c>
      <c r="B18" t="s">
        <v>19</v>
      </c>
      <c r="C18" t="s">
        <v>20</v>
      </c>
      <c r="D18" t="s">
        <v>21</v>
      </c>
      <c r="E18" t="s">
        <v>26</v>
      </c>
      <c r="F18">
        <v>4927</v>
      </c>
      <c r="I18">
        <v>9594</v>
      </c>
      <c r="J18">
        <v>4400000</v>
      </c>
      <c r="M18">
        <v>8800000</v>
      </c>
      <c r="N18">
        <v>1.273328E-2</v>
      </c>
      <c r="P18">
        <v>1.8450000000000001E-3</v>
      </c>
      <c r="Q18">
        <v>2.362156E-2</v>
      </c>
      <c r="R18">
        <v>66.367952040000006</v>
      </c>
      <c r="S18">
        <v>11.05326786</v>
      </c>
      <c r="T18">
        <v>0.35338313999999998</v>
      </c>
      <c r="U18">
        <v>9.52901782</v>
      </c>
      <c r="V18">
        <v>3.2469999999999999E-5</v>
      </c>
      <c r="W18">
        <v>2.29207648</v>
      </c>
      <c r="X18">
        <v>2.1901230000000001E-2</v>
      </c>
      <c r="AB18">
        <v>10</v>
      </c>
    </row>
    <row r="19" spans="1:28" x14ac:dyDescent="0.25">
      <c r="A19" t="s">
        <v>52</v>
      </c>
      <c r="B19" t="s">
        <v>19</v>
      </c>
      <c r="C19" t="s">
        <v>20</v>
      </c>
      <c r="D19" t="s">
        <v>21</v>
      </c>
      <c r="E19" t="s">
        <v>26</v>
      </c>
      <c r="F19">
        <v>1810</v>
      </c>
      <c r="I19">
        <v>3051</v>
      </c>
      <c r="J19">
        <v>2800000</v>
      </c>
      <c r="M19">
        <v>5600000</v>
      </c>
      <c r="N19">
        <v>0.10875087999999999</v>
      </c>
      <c r="P19">
        <v>7.6535339999999993E-2</v>
      </c>
      <c r="Q19">
        <v>0.14096642000000001</v>
      </c>
      <c r="R19">
        <v>33.632047960000001</v>
      </c>
      <c r="S19">
        <v>13.374471010000001</v>
      </c>
      <c r="T19">
        <v>3.746012E-2</v>
      </c>
      <c r="U19">
        <v>55.138412610000003</v>
      </c>
      <c r="V19">
        <v>8.6074999999999997E-4</v>
      </c>
      <c r="W19">
        <v>6.61630421</v>
      </c>
      <c r="X19" s="1">
        <v>0</v>
      </c>
      <c r="AB19">
        <v>6</v>
      </c>
    </row>
    <row r="20" spans="1:28" s="7" customFormat="1" x14ac:dyDescent="0.25">
      <c r="A20" s="7" t="s">
        <v>57</v>
      </c>
      <c r="B20" s="7" t="s">
        <v>19</v>
      </c>
      <c r="C20" s="7" t="s">
        <v>20</v>
      </c>
      <c r="D20" s="7" t="s">
        <v>21</v>
      </c>
      <c r="E20" s="7" t="s">
        <v>22</v>
      </c>
      <c r="F20" s="7">
        <v>6737</v>
      </c>
      <c r="I20" s="7">
        <v>12645</v>
      </c>
      <c r="J20" s="7">
        <v>7200000</v>
      </c>
      <c r="M20" s="7">
        <v>14400000</v>
      </c>
      <c r="N20" s="7">
        <v>3.2784229999999998E-2</v>
      </c>
      <c r="P20" s="7">
        <v>2.4108870000000001E-2</v>
      </c>
      <c r="Q20" s="7">
        <v>4.1459589999999998E-2</v>
      </c>
      <c r="R20" s="7">
        <v>100</v>
      </c>
      <c r="S20" s="7">
        <v>86.77618957</v>
      </c>
      <c r="T20" s="9">
        <v>0</v>
      </c>
      <c r="U20" s="7">
        <v>80.409372570000002</v>
      </c>
      <c r="V20" s="9">
        <v>0</v>
      </c>
      <c r="W20" s="7">
        <v>7.4067158900000001</v>
      </c>
      <c r="X20" s="9">
        <v>0</v>
      </c>
      <c r="Y20" s="7">
        <v>60.564426589999997</v>
      </c>
      <c r="Z20" s="9">
        <v>0</v>
      </c>
      <c r="AA20" s="7">
        <v>98.34886573</v>
      </c>
      <c r="AB20" s="7">
        <v>17</v>
      </c>
    </row>
    <row r="21" spans="1:28" x14ac:dyDescent="0.25">
      <c r="A21" t="s">
        <v>53</v>
      </c>
      <c r="B21" t="s">
        <v>19</v>
      </c>
      <c r="C21" t="s">
        <v>20</v>
      </c>
      <c r="D21" t="s">
        <v>21</v>
      </c>
      <c r="E21" t="s">
        <v>22</v>
      </c>
      <c r="F21">
        <v>4927</v>
      </c>
      <c r="I21">
        <v>9594</v>
      </c>
      <c r="J21">
        <v>4400000</v>
      </c>
      <c r="M21">
        <v>8800000</v>
      </c>
      <c r="N21">
        <v>1.354034E-2</v>
      </c>
      <c r="P21">
        <v>3.5354499999999999E-3</v>
      </c>
      <c r="Q21">
        <v>2.354523E-2</v>
      </c>
      <c r="R21">
        <v>75.861119799999997</v>
      </c>
      <c r="S21">
        <v>11.05326786</v>
      </c>
      <c r="T21">
        <v>0.35338313999999998</v>
      </c>
      <c r="U21">
        <v>9.52901782</v>
      </c>
      <c r="V21" s="1">
        <v>0</v>
      </c>
      <c r="W21">
        <v>2.6525601299999999</v>
      </c>
      <c r="X21">
        <v>7.9883899999999997E-3</v>
      </c>
      <c r="AB21">
        <v>10</v>
      </c>
    </row>
    <row r="22" spans="1:28" x14ac:dyDescent="0.25">
      <c r="A22" t="s">
        <v>52</v>
      </c>
      <c r="B22" t="s">
        <v>19</v>
      </c>
      <c r="C22" t="s">
        <v>20</v>
      </c>
      <c r="D22" t="s">
        <v>21</v>
      </c>
      <c r="E22" t="s">
        <v>22</v>
      </c>
      <c r="F22">
        <v>1810</v>
      </c>
      <c r="I22">
        <v>3051</v>
      </c>
      <c r="J22">
        <v>2800000</v>
      </c>
      <c r="M22">
        <v>5600000</v>
      </c>
      <c r="N22">
        <v>9.3261899999999995E-2</v>
      </c>
      <c r="P22">
        <v>7.5854480000000002E-2</v>
      </c>
      <c r="Q22">
        <v>0.11066933</v>
      </c>
      <c r="R22">
        <v>24.138880199999999</v>
      </c>
      <c r="S22">
        <v>13.374471010000001</v>
      </c>
      <c r="T22">
        <v>3.746012E-2</v>
      </c>
      <c r="U22">
        <v>55.138412610000003</v>
      </c>
      <c r="V22" s="1">
        <v>0</v>
      </c>
      <c r="W22">
        <v>10.5006916</v>
      </c>
      <c r="X22" s="1">
        <v>0</v>
      </c>
      <c r="AB22">
        <v>6</v>
      </c>
    </row>
    <row r="23" spans="1:28" s="7" customFormat="1" x14ac:dyDescent="0.25">
      <c r="A23" s="7" t="s">
        <v>56</v>
      </c>
      <c r="B23" s="7" t="s">
        <v>19</v>
      </c>
      <c r="C23" s="7" t="s">
        <v>27</v>
      </c>
      <c r="D23" s="7" t="s">
        <v>21</v>
      </c>
      <c r="E23" s="7" t="s">
        <v>26</v>
      </c>
      <c r="F23" s="7">
        <v>6737</v>
      </c>
      <c r="I23" s="7">
        <v>12645</v>
      </c>
      <c r="J23" s="7">
        <v>12800000</v>
      </c>
      <c r="M23" s="7">
        <v>25600000</v>
      </c>
      <c r="N23" s="7">
        <v>4.8402019999999997E-2</v>
      </c>
      <c r="P23" s="7">
        <v>2.977322E-2</v>
      </c>
      <c r="Q23" s="7">
        <v>6.7030820000000005E-2</v>
      </c>
      <c r="R23" s="7">
        <v>100</v>
      </c>
      <c r="S23" s="7">
        <v>121.27726708</v>
      </c>
      <c r="T23" s="9">
        <v>0</v>
      </c>
      <c r="U23" s="7">
        <v>74.438737990000007</v>
      </c>
      <c r="V23" s="7">
        <v>1.85955E-3</v>
      </c>
      <c r="W23" s="7">
        <v>5.0924481999999998</v>
      </c>
      <c r="X23" s="9">
        <v>3.4999999999999998E-7</v>
      </c>
      <c r="Y23" s="7">
        <v>40.391599550000002</v>
      </c>
      <c r="Z23" s="9">
        <v>0</v>
      </c>
      <c r="AA23" s="7">
        <v>97.524237690000007</v>
      </c>
      <c r="AB23" s="7">
        <v>31</v>
      </c>
    </row>
    <row r="24" spans="1:28" x14ac:dyDescent="0.25">
      <c r="A24" t="s">
        <v>53</v>
      </c>
      <c r="B24" t="s">
        <v>19</v>
      </c>
      <c r="C24" t="s">
        <v>27</v>
      </c>
      <c r="D24" t="s">
        <v>21</v>
      </c>
      <c r="E24" t="s">
        <v>26</v>
      </c>
      <c r="F24">
        <v>4927</v>
      </c>
      <c r="I24">
        <v>9594</v>
      </c>
      <c r="J24">
        <v>6800000</v>
      </c>
      <c r="M24">
        <v>13600000</v>
      </c>
      <c r="N24">
        <v>1.047789E-2</v>
      </c>
      <c r="P24">
        <v>-6.4346200000000003E-3</v>
      </c>
      <c r="Q24">
        <v>2.739041E-2</v>
      </c>
      <c r="R24">
        <v>57.627955870000001</v>
      </c>
      <c r="S24">
        <v>38.55473284</v>
      </c>
      <c r="T24">
        <v>1.2605800000000001E-3</v>
      </c>
      <c r="U24">
        <v>58.500555390000002</v>
      </c>
      <c r="V24">
        <v>6.3966000000000001E-4</v>
      </c>
      <c r="W24">
        <v>1.21426594</v>
      </c>
      <c r="X24">
        <v>0.22464621000000001</v>
      </c>
      <c r="AB24">
        <v>16</v>
      </c>
    </row>
    <row r="25" spans="1:28" x14ac:dyDescent="0.25">
      <c r="A25" t="s">
        <v>52</v>
      </c>
      <c r="B25" t="s">
        <v>19</v>
      </c>
      <c r="C25" t="s">
        <v>27</v>
      </c>
      <c r="D25" t="s">
        <v>21</v>
      </c>
      <c r="E25" t="s">
        <v>26</v>
      </c>
      <c r="F25">
        <v>1810</v>
      </c>
      <c r="I25">
        <v>3051</v>
      </c>
      <c r="J25">
        <v>6000000</v>
      </c>
      <c r="M25">
        <v>12000000</v>
      </c>
      <c r="N25">
        <v>9.8170830000000001E-2</v>
      </c>
      <c r="P25">
        <v>7.7067940000000001E-2</v>
      </c>
      <c r="Q25">
        <v>0.11927372999999999</v>
      </c>
      <c r="R25">
        <v>42.372044129999999</v>
      </c>
      <c r="S25">
        <v>19.684224329999999</v>
      </c>
      <c r="T25">
        <v>0.14041565</v>
      </c>
      <c r="U25">
        <v>28.877055240000001</v>
      </c>
      <c r="V25">
        <v>4.8590999999999999E-4</v>
      </c>
      <c r="W25">
        <v>9.1177672800000007</v>
      </c>
      <c r="X25" s="1">
        <v>0</v>
      </c>
      <c r="AB25">
        <v>14</v>
      </c>
    </row>
    <row r="26" spans="1:28" s="7" customFormat="1" x14ac:dyDescent="0.25">
      <c r="A26" s="7" t="s">
        <v>37</v>
      </c>
      <c r="B26" s="7" t="s">
        <v>19</v>
      </c>
      <c r="C26" s="7" t="s">
        <v>27</v>
      </c>
      <c r="D26" s="7" t="s">
        <v>21</v>
      </c>
      <c r="E26" s="7" t="s">
        <v>26</v>
      </c>
      <c r="F26" s="7">
        <v>6737</v>
      </c>
      <c r="I26" s="7">
        <v>12645</v>
      </c>
      <c r="J26" s="7">
        <v>5200000</v>
      </c>
      <c r="M26" s="7">
        <v>10400000</v>
      </c>
      <c r="N26" s="7">
        <v>4.0765780000000001E-2</v>
      </c>
      <c r="P26" s="7">
        <v>1.454269E-2</v>
      </c>
      <c r="Q26" s="7">
        <v>6.6988859999999997E-2</v>
      </c>
      <c r="R26" s="7">
        <v>100</v>
      </c>
      <c r="S26" s="7">
        <v>77.300395530000003</v>
      </c>
      <c r="T26" s="9">
        <v>0</v>
      </c>
      <c r="U26" s="7">
        <v>84.476146700000001</v>
      </c>
      <c r="V26" s="7">
        <v>1.5556299999999999E-3</v>
      </c>
      <c r="W26" s="7">
        <v>3.0469129700000002</v>
      </c>
      <c r="X26" s="7">
        <v>2.31205E-3</v>
      </c>
      <c r="Y26" s="7">
        <v>19.992314820000001</v>
      </c>
      <c r="Z26" s="7">
        <v>7.7800000000000001E-6</v>
      </c>
      <c r="AA26" s="7">
        <v>94.998077969999997</v>
      </c>
      <c r="AB26" s="7">
        <v>12</v>
      </c>
    </row>
    <row r="27" spans="1:28" x14ac:dyDescent="0.25">
      <c r="A27" t="s">
        <v>53</v>
      </c>
      <c r="B27" t="s">
        <v>19</v>
      </c>
      <c r="C27" t="s">
        <v>27</v>
      </c>
      <c r="D27" t="s">
        <v>21</v>
      </c>
      <c r="E27" t="s">
        <v>26</v>
      </c>
      <c r="F27">
        <v>4927</v>
      </c>
      <c r="I27">
        <v>9594</v>
      </c>
      <c r="J27">
        <v>3600000</v>
      </c>
      <c r="M27">
        <v>7200000</v>
      </c>
      <c r="N27">
        <v>1.3562980000000001E-2</v>
      </c>
      <c r="P27">
        <v>3.5506600000000002E-3</v>
      </c>
      <c r="Q27">
        <v>2.35753E-2</v>
      </c>
      <c r="R27">
        <v>71.709573430000006</v>
      </c>
      <c r="S27">
        <v>6.9685391699999997</v>
      </c>
      <c r="T27">
        <v>0.54003102000000003</v>
      </c>
      <c r="U27" s="1">
        <v>0</v>
      </c>
      <c r="V27" s="1">
        <v>0</v>
      </c>
      <c r="W27">
        <v>2.6550246199999998</v>
      </c>
      <c r="X27">
        <v>7.9302599999999997E-3</v>
      </c>
      <c r="AB27">
        <v>8</v>
      </c>
    </row>
    <row r="28" spans="1:28" x14ac:dyDescent="0.25">
      <c r="A28" t="s">
        <v>52</v>
      </c>
      <c r="B28" t="s">
        <v>19</v>
      </c>
      <c r="C28" t="s">
        <v>27</v>
      </c>
      <c r="D28" t="s">
        <v>21</v>
      </c>
      <c r="E28" t="s">
        <v>26</v>
      </c>
      <c r="F28">
        <v>1810</v>
      </c>
      <c r="I28">
        <v>3051</v>
      </c>
      <c r="J28">
        <v>1600000</v>
      </c>
      <c r="M28">
        <v>3200000</v>
      </c>
      <c r="N28">
        <v>0.11881833</v>
      </c>
      <c r="P28">
        <v>7.3779590000000006E-2</v>
      </c>
      <c r="Q28">
        <v>0.16385706</v>
      </c>
      <c r="R28">
        <v>28.290426570000001</v>
      </c>
      <c r="S28">
        <v>8.5877317099999999</v>
      </c>
      <c r="T28">
        <v>3.5305459999999997E-2</v>
      </c>
      <c r="U28">
        <v>65.066444759999996</v>
      </c>
      <c r="V28">
        <v>1.20235E-3</v>
      </c>
      <c r="W28">
        <v>5.1706523100000004</v>
      </c>
      <c r="X28" s="1">
        <v>2.2999999999999999E-7</v>
      </c>
      <c r="AB28">
        <v>3</v>
      </c>
    </row>
    <row r="29" spans="1:28" s="7" customFormat="1" x14ac:dyDescent="0.25">
      <c r="A29" s="7" t="s">
        <v>54</v>
      </c>
      <c r="B29" s="7" t="s">
        <v>29</v>
      </c>
      <c r="C29" s="7" t="s">
        <v>27</v>
      </c>
      <c r="D29" s="7" t="s">
        <v>30</v>
      </c>
      <c r="E29" s="7" t="s">
        <v>26</v>
      </c>
      <c r="F29" s="7">
        <v>0</v>
      </c>
      <c r="I29" s="7">
        <v>0</v>
      </c>
      <c r="J29" s="7">
        <v>0</v>
      </c>
      <c r="M29" s="7">
        <v>0</v>
      </c>
      <c r="N29" s="7">
        <v>2.902859E-2</v>
      </c>
      <c r="P29" s="7">
        <v>8.0324200000000002E-3</v>
      </c>
      <c r="Q29" s="7">
        <v>5.0024770000000003E-2</v>
      </c>
      <c r="R29" s="7">
        <v>100</v>
      </c>
      <c r="S29" s="7">
        <v>25.450832729999998</v>
      </c>
      <c r="T29" s="7">
        <v>7.8269900000000007E-3</v>
      </c>
      <c r="U29" s="7">
        <v>56.779410259999999</v>
      </c>
      <c r="V29" s="7">
        <v>5.2641000000000005E-4</v>
      </c>
      <c r="W29" s="7">
        <v>2.7097792300000001</v>
      </c>
      <c r="X29" s="7">
        <v>6.7327999999999997E-3</v>
      </c>
      <c r="Y29" s="7">
        <v>15.10017478</v>
      </c>
      <c r="Z29" s="7">
        <v>1.0195E-4</v>
      </c>
      <c r="AA29" s="7">
        <v>93.377560099999997</v>
      </c>
      <c r="AB29" s="7">
        <v>11</v>
      </c>
    </row>
    <row r="30" spans="1:28" x14ac:dyDescent="0.25">
      <c r="A30" t="s">
        <v>53</v>
      </c>
      <c r="B30" t="s">
        <v>29</v>
      </c>
      <c r="C30" t="s">
        <v>27</v>
      </c>
      <c r="D30" t="s">
        <v>30</v>
      </c>
      <c r="E30" t="s">
        <v>26</v>
      </c>
      <c r="F30">
        <v>0</v>
      </c>
      <c r="I30">
        <v>0</v>
      </c>
      <c r="J30">
        <v>0</v>
      </c>
      <c r="M30">
        <v>0</v>
      </c>
      <c r="N30">
        <v>9.9159000000000001E-3</v>
      </c>
      <c r="P30">
        <v>-3.7421099999999999E-3</v>
      </c>
      <c r="Q30">
        <v>2.357391E-2</v>
      </c>
      <c r="R30">
        <v>77.222181399999997</v>
      </c>
      <c r="S30">
        <v>7.7356078000000004</v>
      </c>
      <c r="T30">
        <v>0.25812046999999999</v>
      </c>
      <c r="U30">
        <v>22.436605459999999</v>
      </c>
      <c r="V30">
        <v>7.4640000000000004E-5</v>
      </c>
      <c r="W30">
        <v>1.4229599799999999</v>
      </c>
      <c r="X30">
        <v>0.15474776000000001</v>
      </c>
      <c r="AB30">
        <v>6</v>
      </c>
    </row>
    <row r="31" spans="1:28" x14ac:dyDescent="0.25">
      <c r="A31" t="s">
        <v>52</v>
      </c>
      <c r="B31" t="s">
        <v>29</v>
      </c>
      <c r="C31" t="s">
        <v>27</v>
      </c>
      <c r="D31" t="s">
        <v>30</v>
      </c>
      <c r="E31" t="s">
        <v>26</v>
      </c>
      <c r="F31">
        <v>0</v>
      </c>
      <c r="I31">
        <v>0</v>
      </c>
      <c r="J31">
        <v>0</v>
      </c>
      <c r="M31">
        <v>0</v>
      </c>
      <c r="N31">
        <v>8.7351999999999999E-2</v>
      </c>
      <c r="P31">
        <v>5.076075E-2</v>
      </c>
      <c r="Q31">
        <v>0.12394326</v>
      </c>
      <c r="R31">
        <v>22.7778186</v>
      </c>
      <c r="S31">
        <v>1.45258281</v>
      </c>
      <c r="T31">
        <v>0.83500638999999999</v>
      </c>
      <c r="U31" s="1">
        <v>0</v>
      </c>
      <c r="V31" s="1">
        <v>0</v>
      </c>
      <c r="W31">
        <v>4.6788983999999996</v>
      </c>
      <c r="X31">
        <v>2.88E-6</v>
      </c>
      <c r="AB31">
        <v>4</v>
      </c>
    </row>
    <row r="32" spans="1:28" s="7" customFormat="1" x14ac:dyDescent="0.25">
      <c r="A32" s="7" t="s">
        <v>55</v>
      </c>
      <c r="B32" s="7" t="s">
        <v>29</v>
      </c>
      <c r="C32" s="7" t="s">
        <v>27</v>
      </c>
      <c r="D32" s="7" t="s">
        <v>30</v>
      </c>
      <c r="E32" s="7" t="s">
        <v>26</v>
      </c>
      <c r="F32" s="7">
        <v>0</v>
      </c>
      <c r="I32" s="7">
        <v>0</v>
      </c>
      <c r="J32" s="7">
        <v>0</v>
      </c>
      <c r="M32" s="7">
        <v>0</v>
      </c>
      <c r="N32" s="7">
        <v>2.5492609999999999E-2</v>
      </c>
      <c r="P32" s="7">
        <v>7.8170199999999992E-3</v>
      </c>
      <c r="Q32" s="7">
        <v>4.3168209999999999E-2</v>
      </c>
      <c r="R32" s="7">
        <v>100</v>
      </c>
      <c r="S32" s="7">
        <v>38.503889489999999</v>
      </c>
      <c r="T32" s="7">
        <v>2.3984000000000001E-4</v>
      </c>
      <c r="U32" s="7">
        <v>66.237177149999994</v>
      </c>
      <c r="V32" s="7">
        <v>5.5480999999999998E-4</v>
      </c>
      <c r="W32" s="7">
        <v>2.8267563</v>
      </c>
      <c r="X32" s="7">
        <v>4.7022100000000001E-3</v>
      </c>
      <c r="Y32" s="7">
        <v>17.895903019999999</v>
      </c>
      <c r="Z32" s="7">
        <v>2.3329999999999999E-5</v>
      </c>
      <c r="AA32" s="7">
        <v>94.412128859999996</v>
      </c>
      <c r="AB32" s="7">
        <v>13</v>
      </c>
    </row>
    <row r="33" spans="1:28" x14ac:dyDescent="0.25">
      <c r="A33" t="s">
        <v>53</v>
      </c>
      <c r="B33" t="s">
        <v>29</v>
      </c>
      <c r="C33" t="s">
        <v>27</v>
      </c>
      <c r="D33" t="s">
        <v>30</v>
      </c>
      <c r="E33" t="s">
        <v>26</v>
      </c>
      <c r="F33">
        <v>0</v>
      </c>
      <c r="I33">
        <v>0</v>
      </c>
      <c r="J33">
        <v>0</v>
      </c>
      <c r="M33">
        <v>0</v>
      </c>
      <c r="N33">
        <v>1.009355E-2</v>
      </c>
      <c r="P33">
        <v>-6.4088000000000003E-4</v>
      </c>
      <c r="Q33">
        <v>2.0827990000000001E-2</v>
      </c>
      <c r="R33">
        <v>84.822616269999997</v>
      </c>
      <c r="S33">
        <v>11.66345179</v>
      </c>
      <c r="T33">
        <v>0.23295405999999999</v>
      </c>
      <c r="U33">
        <v>22.835879420000001</v>
      </c>
      <c r="V33">
        <v>6.2920000000000001E-5</v>
      </c>
      <c r="W33">
        <v>1.84294815</v>
      </c>
      <c r="X33">
        <v>6.5336580000000005E-2</v>
      </c>
      <c r="AB33">
        <v>9</v>
      </c>
    </row>
    <row r="34" spans="1:28" x14ac:dyDescent="0.25">
      <c r="A34" t="s">
        <v>52</v>
      </c>
      <c r="B34" t="s">
        <v>29</v>
      </c>
      <c r="C34" t="s">
        <v>27</v>
      </c>
      <c r="D34" t="s">
        <v>30</v>
      </c>
      <c r="E34" t="s">
        <v>26</v>
      </c>
      <c r="F34">
        <v>0</v>
      </c>
      <c r="I34">
        <v>0</v>
      </c>
      <c r="J34">
        <v>0</v>
      </c>
      <c r="M34">
        <v>0</v>
      </c>
      <c r="N34">
        <v>0.10728857</v>
      </c>
      <c r="P34">
        <v>6.3555319999999998E-2</v>
      </c>
      <c r="Q34">
        <v>0.15102183</v>
      </c>
      <c r="R34">
        <v>15.177383730000001</v>
      </c>
      <c r="S34">
        <v>3.7812076800000001</v>
      </c>
      <c r="T34">
        <v>0.28607987000000001</v>
      </c>
      <c r="U34">
        <v>20.66026905</v>
      </c>
      <c r="V34">
        <v>4.3206000000000001E-4</v>
      </c>
      <c r="W34">
        <v>4.80828028</v>
      </c>
      <c r="X34">
        <v>1.5200000000000001E-6</v>
      </c>
      <c r="AB34">
        <v>3</v>
      </c>
    </row>
    <row r="36" spans="1:28" ht="30" x14ac:dyDescent="0.25">
      <c r="A36" s="2" t="s">
        <v>0</v>
      </c>
      <c r="B36" s="2" t="s">
        <v>1</v>
      </c>
      <c r="C36" s="2" t="s">
        <v>2</v>
      </c>
      <c r="D36" s="2" t="s">
        <v>49</v>
      </c>
      <c r="E36" s="2" t="s">
        <v>4</v>
      </c>
      <c r="F36" s="2" t="s">
        <v>7</v>
      </c>
      <c r="G36" t="s">
        <v>8</v>
      </c>
      <c r="H36" t="s">
        <v>9</v>
      </c>
    </row>
    <row r="37" spans="1:28" ht="45" x14ac:dyDescent="0.25">
      <c r="A37" s="2" t="s">
        <v>50</v>
      </c>
      <c r="B37" t="s">
        <v>29</v>
      </c>
      <c r="C37" t="s">
        <v>27</v>
      </c>
      <c r="D37">
        <v>17</v>
      </c>
      <c r="E37" t="s">
        <v>26</v>
      </c>
      <c r="F37" s="7">
        <v>2.6671150000000001E-2</v>
      </c>
      <c r="G37" s="7">
        <v>9.7442899999999992E-3</v>
      </c>
      <c r="H37" s="7">
        <v>4.3598020000000001E-2</v>
      </c>
    </row>
    <row r="38" spans="1:28" ht="45" x14ac:dyDescent="0.25">
      <c r="A38" s="2" t="s">
        <v>50</v>
      </c>
      <c r="B38" t="s">
        <v>29</v>
      </c>
      <c r="C38" t="s">
        <v>27</v>
      </c>
      <c r="D38">
        <v>17</v>
      </c>
      <c r="E38" t="s">
        <v>22</v>
      </c>
      <c r="F38" s="7">
        <v>1.4305989999999999E-2</v>
      </c>
      <c r="G38" s="7">
        <v>6.6367900000000001E-3</v>
      </c>
      <c r="H38" s="7">
        <v>2.197518E-2</v>
      </c>
    </row>
    <row r="39" spans="1:28" x14ac:dyDescent="0.25">
      <c r="A39" t="s">
        <v>51</v>
      </c>
      <c r="B39" t="s">
        <v>19</v>
      </c>
      <c r="C39" t="s">
        <v>27</v>
      </c>
      <c r="D39">
        <v>18</v>
      </c>
      <c r="E39" t="s">
        <v>26</v>
      </c>
      <c r="F39" s="7">
        <v>4.362444E-2</v>
      </c>
      <c r="G39" s="7">
        <v>2.1349239999999998E-2</v>
      </c>
      <c r="H39" s="7">
        <v>6.5899639999999995E-2</v>
      </c>
    </row>
    <row r="40" spans="1:28" x14ac:dyDescent="0.25">
      <c r="A40" t="s">
        <v>51</v>
      </c>
      <c r="B40" t="s">
        <v>19</v>
      </c>
      <c r="C40" t="s">
        <v>20</v>
      </c>
      <c r="D40">
        <v>18</v>
      </c>
      <c r="E40" t="s">
        <v>26</v>
      </c>
      <c r="F40" s="7">
        <v>4.3627159999999998E-2</v>
      </c>
      <c r="G40" s="7">
        <v>2.1347379999999999E-2</v>
      </c>
      <c r="H40" s="7">
        <v>6.5906950000000006E-2</v>
      </c>
    </row>
    <row r="41" spans="1:28" x14ac:dyDescent="0.25">
      <c r="A41" t="s">
        <v>51</v>
      </c>
      <c r="B41" t="s">
        <v>19</v>
      </c>
      <c r="C41" t="s">
        <v>27</v>
      </c>
      <c r="D41">
        <v>18</v>
      </c>
      <c r="E41" t="s">
        <v>22</v>
      </c>
      <c r="F41" s="7">
        <v>3.3654099999999999E-2</v>
      </c>
      <c r="G41" s="7">
        <v>2.4981280000000002E-2</v>
      </c>
      <c r="H41" s="7">
        <v>4.2326919999999997E-2</v>
      </c>
    </row>
    <row r="42" spans="1:28" x14ac:dyDescent="0.25">
      <c r="A42" t="s">
        <v>51</v>
      </c>
      <c r="B42" t="s">
        <v>19</v>
      </c>
      <c r="C42" t="s">
        <v>20</v>
      </c>
      <c r="D42">
        <v>18</v>
      </c>
      <c r="E42" t="s">
        <v>22</v>
      </c>
      <c r="F42" s="7">
        <v>3.2784229999999998E-2</v>
      </c>
      <c r="G42" s="7">
        <v>2.4108870000000001E-2</v>
      </c>
      <c r="H42" s="7">
        <v>4.1459589999999998E-2</v>
      </c>
    </row>
    <row r="43" spans="1:28" x14ac:dyDescent="0.25">
      <c r="A43" t="s">
        <v>47</v>
      </c>
      <c r="B43" t="s">
        <v>19</v>
      </c>
      <c r="C43" t="s">
        <v>27</v>
      </c>
      <c r="D43">
        <v>32</v>
      </c>
      <c r="E43" t="s">
        <v>26</v>
      </c>
      <c r="F43" s="7">
        <v>4.8402019999999997E-2</v>
      </c>
      <c r="G43" s="7">
        <v>2.977322E-2</v>
      </c>
      <c r="H43" s="7">
        <v>6.7030820000000005E-2</v>
      </c>
    </row>
    <row r="44" spans="1:28" x14ac:dyDescent="0.25">
      <c r="A44" t="s">
        <v>48</v>
      </c>
      <c r="B44" t="s">
        <v>19</v>
      </c>
      <c r="C44" t="s">
        <v>27</v>
      </c>
      <c r="D44">
        <v>13</v>
      </c>
      <c r="E44" t="s">
        <v>26</v>
      </c>
      <c r="F44" s="7">
        <v>4.0765780000000001E-2</v>
      </c>
      <c r="G44" s="7">
        <v>1.454269E-2</v>
      </c>
      <c r="H44" s="7">
        <v>6.6988859999999997E-2</v>
      </c>
    </row>
    <row r="45" spans="1:28" x14ac:dyDescent="0.25">
      <c r="A45" t="s">
        <v>38</v>
      </c>
      <c r="B45" t="s">
        <v>29</v>
      </c>
      <c r="C45" t="s">
        <v>27</v>
      </c>
      <c r="D45">
        <v>14</v>
      </c>
      <c r="E45" t="s">
        <v>26</v>
      </c>
      <c r="F45" s="8">
        <v>2.5492609999999999E-2</v>
      </c>
      <c r="G45" s="7">
        <v>7.8170199999999992E-3</v>
      </c>
      <c r="H45" s="7">
        <v>4.3168209999999999E-2</v>
      </c>
    </row>
    <row r="46" spans="1:28" x14ac:dyDescent="0.25">
      <c r="A46" t="s">
        <v>46</v>
      </c>
      <c r="B46" t="s">
        <v>29</v>
      </c>
      <c r="C46" t="s">
        <v>27</v>
      </c>
      <c r="D46">
        <v>12</v>
      </c>
      <c r="E46" t="s">
        <v>26</v>
      </c>
      <c r="F46" s="7">
        <v>2.902859E-2</v>
      </c>
      <c r="G46" s="7">
        <v>8.0324200000000002E-3</v>
      </c>
      <c r="H46" s="7">
        <v>5.0024770000000003E-2</v>
      </c>
    </row>
    <row r="49" spans="1:28" x14ac:dyDescent="0.25">
      <c r="A49" t="s">
        <v>54</v>
      </c>
      <c r="B49" t="s">
        <v>29</v>
      </c>
      <c r="C49" t="s">
        <v>27</v>
      </c>
      <c r="D49" t="s">
        <v>30</v>
      </c>
      <c r="E49" t="s">
        <v>26</v>
      </c>
      <c r="F49">
        <v>0</v>
      </c>
      <c r="I49">
        <v>0</v>
      </c>
      <c r="J49">
        <v>0</v>
      </c>
      <c r="M49">
        <v>0</v>
      </c>
      <c r="N49">
        <v>2.902859E-2</v>
      </c>
      <c r="P49">
        <v>8.0324200000000002E-3</v>
      </c>
      <c r="Q49">
        <v>5.0024770000000003E-2</v>
      </c>
      <c r="R49">
        <v>100</v>
      </c>
      <c r="S49">
        <v>25.450832729999998</v>
      </c>
      <c r="T49">
        <v>7.8269900000000007E-3</v>
      </c>
      <c r="U49">
        <v>56.779410259999999</v>
      </c>
      <c r="V49">
        <v>5.2641000000000005E-4</v>
      </c>
      <c r="W49">
        <v>2.7097792300000001</v>
      </c>
      <c r="X49">
        <v>6.7327999999999997E-3</v>
      </c>
      <c r="Y49">
        <v>15.10017478</v>
      </c>
      <c r="Z49">
        <v>1.0195E-4</v>
      </c>
      <c r="AA49">
        <v>93.377560099999997</v>
      </c>
      <c r="AB49">
        <v>11</v>
      </c>
    </row>
    <row r="50" spans="1:28" x14ac:dyDescent="0.25">
      <c r="A50" t="s">
        <v>53</v>
      </c>
      <c r="B50" t="s">
        <v>29</v>
      </c>
      <c r="C50" t="s">
        <v>27</v>
      </c>
      <c r="D50" t="s">
        <v>30</v>
      </c>
      <c r="E50" t="s">
        <v>26</v>
      </c>
      <c r="F50">
        <v>0</v>
      </c>
      <c r="I50">
        <v>0</v>
      </c>
      <c r="J50">
        <v>0</v>
      </c>
      <c r="M50">
        <v>0</v>
      </c>
      <c r="N50">
        <v>9.9159000000000001E-3</v>
      </c>
      <c r="P50">
        <v>-3.7421099999999999E-3</v>
      </c>
      <c r="Q50">
        <v>2.357391E-2</v>
      </c>
      <c r="R50">
        <v>77.222181399999997</v>
      </c>
      <c r="S50">
        <v>7.7356078000000004</v>
      </c>
      <c r="T50">
        <v>0.25812046999999999</v>
      </c>
      <c r="U50">
        <v>22.436605459999999</v>
      </c>
      <c r="V50">
        <v>7.4640000000000004E-5</v>
      </c>
      <c r="W50">
        <v>1.4229599799999999</v>
      </c>
      <c r="X50">
        <v>0.15474776000000001</v>
      </c>
      <c r="AB50">
        <v>6</v>
      </c>
    </row>
    <row r="51" spans="1:28" x14ac:dyDescent="0.25">
      <c r="A51" t="s">
        <v>52</v>
      </c>
      <c r="B51" t="s">
        <v>29</v>
      </c>
      <c r="C51" t="s">
        <v>27</v>
      </c>
      <c r="D51" t="s">
        <v>30</v>
      </c>
      <c r="E51" t="s">
        <v>26</v>
      </c>
      <c r="F51">
        <v>0</v>
      </c>
      <c r="I51">
        <v>0</v>
      </c>
      <c r="J51">
        <v>0</v>
      </c>
      <c r="M51">
        <v>0</v>
      </c>
      <c r="N51">
        <v>8.7351999999999999E-2</v>
      </c>
      <c r="P51">
        <v>5.076075E-2</v>
      </c>
      <c r="Q51">
        <v>0.12394326</v>
      </c>
      <c r="R51">
        <v>22.7778186</v>
      </c>
      <c r="S51">
        <v>1.45258281</v>
      </c>
      <c r="T51">
        <v>0.83500638999999999</v>
      </c>
      <c r="U51" s="1">
        <v>0</v>
      </c>
      <c r="V51" s="1">
        <v>0</v>
      </c>
      <c r="W51">
        <v>4.6788983999999996</v>
      </c>
      <c r="X51">
        <v>2.88E-6</v>
      </c>
      <c r="AB51">
        <v>4</v>
      </c>
    </row>
  </sheetData>
  <mergeCells count="3">
    <mergeCell ref="S1:V1"/>
    <mergeCell ref="W1:X1"/>
    <mergeCell ref="Y1:AA1"/>
  </mergeCells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0"/>
  <sheetViews>
    <sheetView workbookViewId="0">
      <selection activeCell="A20" sqref="A20:F30"/>
    </sheetView>
  </sheetViews>
  <sheetFormatPr defaultRowHeight="15" x14ac:dyDescent="0.25"/>
  <cols>
    <col min="1" max="1" width="26.140625" customWidth="1"/>
    <col min="3" max="4" width="11.7109375" customWidth="1"/>
    <col min="11" max="11" width="9.5703125" bestFit="1" customWidth="1"/>
    <col min="12" max="12" width="10.5703125" bestFit="1" customWidth="1"/>
    <col min="13" max="15" width="9.5703125" bestFit="1" customWidth="1"/>
    <col min="16" max="18" width="13.7109375" customWidth="1"/>
    <col min="19" max="19" width="10.5703125" bestFit="1" customWidth="1"/>
  </cols>
  <sheetData>
    <row r="1" spans="1:22" s="5" customFormat="1" x14ac:dyDescent="0.25">
      <c r="A1" s="5" t="s">
        <v>25</v>
      </c>
      <c r="J1" s="18" t="s">
        <v>25</v>
      </c>
      <c r="K1" s="18"/>
      <c r="L1" s="18"/>
      <c r="M1" s="18"/>
      <c r="N1" s="18" t="s">
        <v>31</v>
      </c>
      <c r="O1" s="18"/>
      <c r="P1" s="3"/>
      <c r="Q1" s="18" t="s">
        <v>32</v>
      </c>
      <c r="R1" s="18"/>
      <c r="S1" s="18"/>
      <c r="T1" s="18"/>
    </row>
    <row r="2" spans="1:22" s="2" customFormat="1" ht="29.25" customHeight="1" x14ac:dyDescent="0.25">
      <c r="A2" s="2" t="s">
        <v>0</v>
      </c>
      <c r="B2" s="2" t="s">
        <v>1</v>
      </c>
      <c r="C2" s="2" t="s">
        <v>2</v>
      </c>
      <c r="D2" s="2" t="s">
        <v>33</v>
      </c>
      <c r="E2" s="2" t="s">
        <v>3</v>
      </c>
      <c r="F2" s="2" t="s">
        <v>4</v>
      </c>
      <c r="G2" s="2" t="s">
        <v>7</v>
      </c>
      <c r="H2" s="2" t="s">
        <v>8</v>
      </c>
      <c r="I2" s="2" t="s">
        <v>9</v>
      </c>
      <c r="J2" s="2" t="s">
        <v>23</v>
      </c>
      <c r="K2" s="2" t="s">
        <v>24</v>
      </c>
      <c r="L2" s="2" t="s">
        <v>10</v>
      </c>
      <c r="M2" s="2" t="s">
        <v>11</v>
      </c>
      <c r="N2" s="2" t="s">
        <v>12</v>
      </c>
      <c r="O2" s="2" t="s">
        <v>13</v>
      </c>
      <c r="P2" s="2" t="s">
        <v>14</v>
      </c>
      <c r="Q2" s="2" t="s">
        <v>15</v>
      </c>
      <c r="R2" s="2" t="s">
        <v>16</v>
      </c>
      <c r="S2" s="2" t="s">
        <v>17</v>
      </c>
      <c r="T2" s="2" t="s">
        <v>5</v>
      </c>
      <c r="U2" s="2" t="s">
        <v>6</v>
      </c>
      <c r="V2" s="2" t="s">
        <v>40</v>
      </c>
    </row>
    <row r="3" spans="1:22" x14ac:dyDescent="0.25">
      <c r="A3" t="s">
        <v>18</v>
      </c>
      <c r="B3" t="s">
        <v>19</v>
      </c>
      <c r="C3" t="s">
        <v>27</v>
      </c>
      <c r="D3">
        <f t="shared" ref="D3:D9" si="0">S3+1</f>
        <v>17</v>
      </c>
      <c r="E3" t="s">
        <v>21</v>
      </c>
      <c r="F3" t="s">
        <v>22</v>
      </c>
      <c r="G3" s="4">
        <v>2.9404969999999999E-2</v>
      </c>
      <c r="H3" s="4">
        <v>2.0188390000000001E-2</v>
      </c>
      <c r="I3" s="4">
        <v>3.8621559999999999E-2</v>
      </c>
      <c r="J3" s="4">
        <v>80.721474599999993</v>
      </c>
      <c r="K3" s="6">
        <v>0</v>
      </c>
      <c r="L3" s="6">
        <v>80.178756550000003</v>
      </c>
      <c r="M3" s="6">
        <v>0</v>
      </c>
      <c r="N3" s="6">
        <v>6.25314777</v>
      </c>
      <c r="O3" s="6">
        <v>0</v>
      </c>
      <c r="P3" s="6">
        <v>63.62956028</v>
      </c>
      <c r="Q3" s="6">
        <v>0</v>
      </c>
      <c r="R3" s="6">
        <v>98.428403410000001</v>
      </c>
      <c r="S3">
        <v>16</v>
      </c>
      <c r="T3">
        <v>5921</v>
      </c>
      <c r="U3">
        <v>11205</v>
      </c>
    </row>
    <row r="4" spans="1:22" x14ac:dyDescent="0.25">
      <c r="A4" t="s">
        <v>18</v>
      </c>
      <c r="B4" t="s">
        <v>19</v>
      </c>
      <c r="C4" t="s">
        <v>20</v>
      </c>
      <c r="D4">
        <f t="shared" si="0"/>
        <v>17</v>
      </c>
      <c r="E4" t="s">
        <v>21</v>
      </c>
      <c r="F4" t="s">
        <v>22</v>
      </c>
      <c r="G4" s="4">
        <v>2.8430440000000001E-2</v>
      </c>
      <c r="H4" s="4">
        <v>1.921076E-2</v>
      </c>
      <c r="I4" s="4">
        <v>3.7650120000000002E-2</v>
      </c>
      <c r="J4" s="4">
        <v>80.764423199999996</v>
      </c>
      <c r="K4" s="6">
        <v>0</v>
      </c>
      <c r="L4" s="6">
        <v>80.189297010000004</v>
      </c>
      <c r="M4" s="6">
        <v>0</v>
      </c>
      <c r="N4" s="6">
        <v>6.04387937</v>
      </c>
      <c r="O4" s="6">
        <v>0</v>
      </c>
      <c r="P4" s="6">
        <v>62.104951450000002</v>
      </c>
      <c r="Q4" s="6">
        <v>0</v>
      </c>
      <c r="R4" s="6">
        <v>98.389822429999995</v>
      </c>
      <c r="S4">
        <v>16</v>
      </c>
      <c r="T4">
        <v>5921</v>
      </c>
      <c r="U4">
        <v>11205</v>
      </c>
    </row>
    <row r="5" spans="1:22" x14ac:dyDescent="0.25">
      <c r="A5" t="s">
        <v>18</v>
      </c>
      <c r="B5" t="s">
        <v>19</v>
      </c>
      <c r="C5" t="s">
        <v>27</v>
      </c>
      <c r="D5">
        <f t="shared" si="0"/>
        <v>17</v>
      </c>
      <c r="E5" t="s">
        <v>21</v>
      </c>
      <c r="F5" t="s">
        <v>26</v>
      </c>
      <c r="G5" s="4">
        <v>4.2153070000000001E-2</v>
      </c>
      <c r="H5" s="4">
        <v>1.8452159999999999E-2</v>
      </c>
      <c r="I5" s="4">
        <v>6.5853980000000006E-2</v>
      </c>
      <c r="J5" s="4">
        <v>80.721474599999993</v>
      </c>
      <c r="K5" s="6">
        <v>0</v>
      </c>
      <c r="L5" s="6">
        <v>80.178756550000003</v>
      </c>
      <c r="M5" s="6">
        <v>1.6270600000000001E-3</v>
      </c>
      <c r="N5" s="6">
        <v>3.4858785000000001</v>
      </c>
      <c r="O5" s="6">
        <v>4.9052000000000004E-4</v>
      </c>
      <c r="P5" s="6">
        <v>45.587315070000002</v>
      </c>
      <c r="Q5" s="6">
        <v>0</v>
      </c>
      <c r="R5" s="6">
        <v>97.806407329999999</v>
      </c>
      <c r="S5">
        <v>16</v>
      </c>
      <c r="T5">
        <v>5921</v>
      </c>
      <c r="U5">
        <v>11205</v>
      </c>
    </row>
    <row r="6" spans="1:22" x14ac:dyDescent="0.25">
      <c r="A6" t="s">
        <v>18</v>
      </c>
      <c r="B6" t="s">
        <v>19</v>
      </c>
      <c r="C6" t="s">
        <v>20</v>
      </c>
      <c r="D6">
        <f t="shared" si="0"/>
        <v>17</v>
      </c>
      <c r="E6" t="s">
        <v>21</v>
      </c>
      <c r="F6" t="s">
        <v>26</v>
      </c>
      <c r="G6" s="4">
        <v>4.215679E-2</v>
      </c>
      <c r="H6" s="4">
        <v>1.8450089999999999E-2</v>
      </c>
      <c r="I6" s="4">
        <v>6.5863500000000005E-2</v>
      </c>
      <c r="J6" s="4">
        <v>80.764423199999996</v>
      </c>
      <c r="K6" s="6">
        <v>0</v>
      </c>
      <c r="L6" s="6">
        <v>80.189297010000004</v>
      </c>
      <c r="M6" s="6">
        <v>1.6281399999999999E-3</v>
      </c>
      <c r="N6" s="6">
        <v>3.4853341000000002</v>
      </c>
      <c r="O6" s="6">
        <v>4.9151999999999996E-4</v>
      </c>
      <c r="P6" s="6">
        <v>45.487384499999997</v>
      </c>
      <c r="Q6" s="6">
        <v>0</v>
      </c>
      <c r="R6" s="6">
        <v>97.801588260000003</v>
      </c>
      <c r="S6">
        <v>16</v>
      </c>
      <c r="T6">
        <v>5921</v>
      </c>
      <c r="U6">
        <v>11205</v>
      </c>
    </row>
    <row r="7" spans="1:22" x14ac:dyDescent="0.25">
      <c r="A7" t="s">
        <v>28</v>
      </c>
      <c r="B7" t="s">
        <v>29</v>
      </c>
      <c r="C7" t="s">
        <v>27</v>
      </c>
      <c r="D7">
        <f t="shared" si="0"/>
        <v>16</v>
      </c>
      <c r="E7" t="s">
        <v>30</v>
      </c>
      <c r="F7" t="s">
        <v>26</v>
      </c>
      <c r="G7" s="4">
        <v>2.320069E-2</v>
      </c>
      <c r="H7" s="4">
        <v>6.2781399999999998E-3</v>
      </c>
      <c r="I7" s="4">
        <v>4.0123239999999998E-2</v>
      </c>
      <c r="J7" s="4">
        <v>35.430613520000001</v>
      </c>
      <c r="K7" s="6">
        <v>2.1343999999999998E-3</v>
      </c>
      <c r="L7" s="6">
        <v>57.663730569999998</v>
      </c>
      <c r="M7" s="6">
        <v>4.5803E-4</v>
      </c>
      <c r="N7" s="6">
        <v>2.6870965600000001</v>
      </c>
      <c r="O7" s="6">
        <v>7.2076099999999997E-3</v>
      </c>
      <c r="P7" s="6">
        <v>0</v>
      </c>
      <c r="Q7" s="6">
        <v>1</v>
      </c>
      <c r="R7" s="6">
        <v>0</v>
      </c>
      <c r="S7">
        <v>15</v>
      </c>
    </row>
    <row r="8" spans="1:22" x14ac:dyDescent="0.25">
      <c r="A8" t="s">
        <v>28</v>
      </c>
      <c r="B8" t="s">
        <v>29</v>
      </c>
      <c r="C8" t="s">
        <v>27</v>
      </c>
      <c r="D8">
        <f t="shared" si="0"/>
        <v>16</v>
      </c>
      <c r="E8" t="s">
        <v>30</v>
      </c>
      <c r="F8" t="s">
        <v>22</v>
      </c>
      <c r="G8" s="4">
        <v>1.305829E-2</v>
      </c>
      <c r="H8" s="4">
        <v>5.3003900000000003E-3</v>
      </c>
      <c r="I8" s="4">
        <v>2.08162E-2</v>
      </c>
      <c r="J8" s="4">
        <v>35.430613520000001</v>
      </c>
      <c r="K8" s="6">
        <v>2.1343999999999998E-3</v>
      </c>
      <c r="L8" s="6">
        <v>57.663730569999998</v>
      </c>
      <c r="M8" s="6">
        <v>0</v>
      </c>
      <c r="N8" s="6">
        <v>3.2990591899999999</v>
      </c>
      <c r="O8" s="6">
        <v>9.7008999999999995E-4</v>
      </c>
      <c r="P8" s="6">
        <v>0</v>
      </c>
      <c r="Q8" s="6">
        <v>1</v>
      </c>
      <c r="R8" s="6">
        <v>0</v>
      </c>
      <c r="S8">
        <v>15</v>
      </c>
    </row>
    <row r="9" spans="1:22" x14ac:dyDescent="0.25">
      <c r="A9" t="s">
        <v>34</v>
      </c>
      <c r="B9" t="s">
        <v>19</v>
      </c>
      <c r="C9" t="s">
        <v>27</v>
      </c>
      <c r="D9">
        <f t="shared" si="0"/>
        <v>28</v>
      </c>
      <c r="E9" t="s">
        <v>21</v>
      </c>
      <c r="F9" t="s">
        <v>26</v>
      </c>
      <c r="G9" s="4">
        <v>4.5758930000000003E-2</v>
      </c>
      <c r="H9" s="4">
        <v>2.541038E-2</v>
      </c>
      <c r="I9" s="4">
        <v>6.6107479999999996E-2</v>
      </c>
      <c r="J9" s="4">
        <v>108.71499633000001</v>
      </c>
      <c r="K9" s="6">
        <v>0</v>
      </c>
      <c r="L9" s="6">
        <v>75.164419890000005</v>
      </c>
      <c r="M9" s="6">
        <v>1.9225399999999999E-3</v>
      </c>
      <c r="N9" s="6">
        <v>4.4074816500000003</v>
      </c>
      <c r="O9" s="6">
        <v>1.046E-5</v>
      </c>
      <c r="P9" s="6">
        <v>0</v>
      </c>
      <c r="Q9" s="6">
        <v>1</v>
      </c>
      <c r="R9" s="6">
        <v>0</v>
      </c>
      <c r="S9">
        <v>27</v>
      </c>
      <c r="T9">
        <v>5921</v>
      </c>
      <c r="U9">
        <v>11205</v>
      </c>
    </row>
    <row r="10" spans="1:22" x14ac:dyDescent="0.25">
      <c r="A10" t="s">
        <v>35</v>
      </c>
    </row>
    <row r="11" spans="1:22" x14ac:dyDescent="0.25">
      <c r="A11" t="s">
        <v>36</v>
      </c>
      <c r="B11" t="s">
        <v>29</v>
      </c>
      <c r="C11" t="s">
        <v>27</v>
      </c>
      <c r="D11">
        <f>S11+1</f>
        <v>13</v>
      </c>
      <c r="E11" t="s">
        <v>30</v>
      </c>
      <c r="F11" t="s">
        <v>26</v>
      </c>
      <c r="G11">
        <v>3.072505E-2</v>
      </c>
      <c r="H11">
        <v>1.19192E-2</v>
      </c>
      <c r="I11">
        <v>4.9530890000000001E-2</v>
      </c>
      <c r="J11">
        <v>29.142434300000001</v>
      </c>
      <c r="K11">
        <v>3.7525499999999999E-3</v>
      </c>
      <c r="L11">
        <v>58.822931959999998</v>
      </c>
      <c r="M11">
        <v>4.6914999999999999E-4</v>
      </c>
      <c r="N11">
        <v>3.2021954300000002</v>
      </c>
      <c r="O11">
        <v>1.3638400000000001E-3</v>
      </c>
      <c r="Q11" s="1"/>
      <c r="S11">
        <v>12</v>
      </c>
      <c r="V11" t="s">
        <v>42</v>
      </c>
    </row>
    <row r="12" spans="1:22" x14ac:dyDescent="0.25">
      <c r="A12" t="s">
        <v>36</v>
      </c>
      <c r="B12" t="s">
        <v>19</v>
      </c>
      <c r="C12" t="s">
        <v>27</v>
      </c>
      <c r="D12">
        <f>S12+1</f>
        <v>13</v>
      </c>
      <c r="E12" t="s">
        <v>21</v>
      </c>
      <c r="F12" t="s">
        <v>26</v>
      </c>
      <c r="G12">
        <v>5.7690499999999999E-2</v>
      </c>
      <c r="H12">
        <v>3.050665E-2</v>
      </c>
      <c r="I12">
        <v>8.4874359999999996E-2</v>
      </c>
      <c r="J12">
        <v>67.546199529999996</v>
      </c>
      <c r="K12" s="1">
        <v>0</v>
      </c>
      <c r="L12">
        <v>82.234381679999998</v>
      </c>
      <c r="M12">
        <v>1.6914E-3</v>
      </c>
      <c r="N12">
        <v>4.1595019000000004</v>
      </c>
      <c r="O12">
        <v>3.1890000000000001E-5</v>
      </c>
      <c r="P12" s="1"/>
      <c r="S12">
        <v>12</v>
      </c>
      <c r="V12" t="s">
        <v>42</v>
      </c>
    </row>
    <row r="13" spans="1:22" x14ac:dyDescent="0.25">
      <c r="A13" t="s">
        <v>41</v>
      </c>
      <c r="B13" t="s">
        <v>19</v>
      </c>
      <c r="C13" t="s">
        <v>27</v>
      </c>
      <c r="D13">
        <f>S13+1</f>
        <v>22</v>
      </c>
      <c r="E13" t="s">
        <v>21</v>
      </c>
      <c r="F13" t="s">
        <v>26</v>
      </c>
      <c r="G13">
        <v>5.6949449999999999E-2</v>
      </c>
      <c r="H13">
        <v>3.2597590000000003E-2</v>
      </c>
      <c r="I13">
        <v>8.1301300000000007E-2</v>
      </c>
      <c r="J13">
        <v>95.682491720000002</v>
      </c>
      <c r="K13" s="1">
        <v>0</v>
      </c>
      <c r="L13">
        <v>78.052411030000002</v>
      </c>
      <c r="M13">
        <v>2.2946099999999999E-3</v>
      </c>
      <c r="N13">
        <v>4.5835881499999998</v>
      </c>
      <c r="O13">
        <v>4.5700000000000003E-6</v>
      </c>
      <c r="Q13" s="1"/>
      <c r="S13">
        <v>21</v>
      </c>
      <c r="V13" t="s">
        <v>43</v>
      </c>
    </row>
    <row r="14" spans="1:22" x14ac:dyDescent="0.25">
      <c r="K14" s="1"/>
      <c r="Q14" s="1"/>
    </row>
    <row r="15" spans="1:22" x14ac:dyDescent="0.25">
      <c r="A15" t="s">
        <v>37</v>
      </c>
      <c r="B15" t="s">
        <v>19</v>
      </c>
      <c r="C15" t="s">
        <v>27</v>
      </c>
      <c r="D15">
        <f>S15+1</f>
        <v>13</v>
      </c>
      <c r="E15" t="s">
        <v>21</v>
      </c>
      <c r="F15" t="s">
        <v>26</v>
      </c>
      <c r="G15">
        <v>4.3570360000000002E-2</v>
      </c>
      <c r="H15">
        <v>1.6151639999999998E-2</v>
      </c>
      <c r="I15">
        <v>7.0989090000000005E-2</v>
      </c>
      <c r="J15">
        <v>75.614400169999996</v>
      </c>
      <c r="K15" s="1">
        <v>0</v>
      </c>
      <c r="L15">
        <v>84.130007019999994</v>
      </c>
      <c r="M15">
        <v>1.72904E-3</v>
      </c>
      <c r="N15">
        <v>3.1145261899999999</v>
      </c>
      <c r="O15">
        <v>1.8424100000000001E-3</v>
      </c>
      <c r="P15">
        <v>32.961791910000002</v>
      </c>
      <c r="Q15" s="1">
        <v>1E-8</v>
      </c>
      <c r="R15">
        <v>96.966184350000006</v>
      </c>
      <c r="S15">
        <v>12</v>
      </c>
      <c r="T15">
        <v>5921</v>
      </c>
      <c r="U15">
        <v>11205</v>
      </c>
      <c r="V15" t="s">
        <v>44</v>
      </c>
    </row>
    <row r="16" spans="1:22" x14ac:dyDescent="0.25">
      <c r="A16" t="s">
        <v>38</v>
      </c>
    </row>
    <row r="18" spans="1:22" x14ac:dyDescent="0.25">
      <c r="A18" t="s">
        <v>39</v>
      </c>
      <c r="K18" s="1"/>
      <c r="M18" s="1"/>
      <c r="O18" s="1"/>
      <c r="P18" s="1"/>
      <c r="R18" s="1"/>
      <c r="V18" t="s">
        <v>45</v>
      </c>
    </row>
    <row r="19" spans="1:22" x14ac:dyDescent="0.25">
      <c r="I19" s="1"/>
      <c r="J19" s="1"/>
      <c r="K19" s="1"/>
      <c r="M19" s="1"/>
      <c r="O19" s="1"/>
      <c r="P19" s="1"/>
      <c r="R19" s="1"/>
    </row>
    <row r="20" spans="1:22" ht="30" x14ac:dyDescent="0.25">
      <c r="A20" s="2" t="s">
        <v>0</v>
      </c>
      <c r="B20" s="2" t="s">
        <v>1</v>
      </c>
      <c r="C20" s="2" t="s">
        <v>2</v>
      </c>
      <c r="D20" s="2" t="s">
        <v>49</v>
      </c>
      <c r="E20" s="2" t="s">
        <v>4</v>
      </c>
      <c r="F20" s="2" t="s">
        <v>7</v>
      </c>
      <c r="J20" s="1"/>
      <c r="Q20" s="1"/>
    </row>
    <row r="21" spans="1:22" x14ac:dyDescent="0.25">
      <c r="A21" s="2" t="s">
        <v>50</v>
      </c>
      <c r="B21" t="s">
        <v>29</v>
      </c>
      <c r="C21" t="s">
        <v>27</v>
      </c>
      <c r="D21">
        <v>17</v>
      </c>
      <c r="E21" t="s">
        <v>26</v>
      </c>
      <c r="J21" s="1"/>
      <c r="Q21" s="1"/>
    </row>
    <row r="22" spans="1:22" x14ac:dyDescent="0.25">
      <c r="A22" s="2" t="s">
        <v>50</v>
      </c>
      <c r="B22" t="s">
        <v>29</v>
      </c>
      <c r="C22" t="s">
        <v>27</v>
      </c>
      <c r="D22">
        <v>17</v>
      </c>
      <c r="E22" t="s">
        <v>22</v>
      </c>
      <c r="J22" s="1"/>
      <c r="Q22" s="1"/>
    </row>
    <row r="23" spans="1:22" x14ac:dyDescent="0.25">
      <c r="A23" t="s">
        <v>51</v>
      </c>
      <c r="B23" t="s">
        <v>19</v>
      </c>
      <c r="C23" t="s">
        <v>27</v>
      </c>
      <c r="D23">
        <v>18</v>
      </c>
      <c r="E23" t="s">
        <v>26</v>
      </c>
    </row>
    <row r="24" spans="1:22" x14ac:dyDescent="0.25">
      <c r="A24" t="s">
        <v>51</v>
      </c>
      <c r="B24" t="s">
        <v>19</v>
      </c>
      <c r="C24" t="s">
        <v>20</v>
      </c>
      <c r="D24">
        <v>18</v>
      </c>
      <c r="E24" t="s">
        <v>26</v>
      </c>
    </row>
    <row r="25" spans="1:22" x14ac:dyDescent="0.25">
      <c r="A25" t="s">
        <v>51</v>
      </c>
      <c r="B25" t="s">
        <v>19</v>
      </c>
      <c r="C25" t="s">
        <v>27</v>
      </c>
      <c r="D25">
        <v>18</v>
      </c>
      <c r="E25" t="s">
        <v>22</v>
      </c>
      <c r="F25">
        <v>2.6700000000000002E-2</v>
      </c>
      <c r="J25" s="1"/>
      <c r="Q25" s="1"/>
    </row>
    <row r="26" spans="1:22" x14ac:dyDescent="0.25">
      <c r="A26" t="s">
        <v>51</v>
      </c>
      <c r="B26" t="s">
        <v>19</v>
      </c>
      <c r="C26" t="s">
        <v>20</v>
      </c>
      <c r="D26">
        <v>18</v>
      </c>
      <c r="E26" t="s">
        <v>22</v>
      </c>
    </row>
    <row r="27" spans="1:22" x14ac:dyDescent="0.25">
      <c r="A27" t="s">
        <v>47</v>
      </c>
      <c r="B27" t="s">
        <v>19</v>
      </c>
      <c r="C27" t="s">
        <v>27</v>
      </c>
      <c r="D27">
        <v>32</v>
      </c>
      <c r="E27" t="s">
        <v>26</v>
      </c>
    </row>
    <row r="28" spans="1:22" x14ac:dyDescent="0.25">
      <c r="A28" t="s">
        <v>48</v>
      </c>
      <c r="B28" t="s">
        <v>19</v>
      </c>
      <c r="C28" t="s">
        <v>27</v>
      </c>
      <c r="D28">
        <v>13</v>
      </c>
      <c r="E28" t="s">
        <v>26</v>
      </c>
    </row>
    <row r="29" spans="1:22" x14ac:dyDescent="0.25">
      <c r="A29" t="s">
        <v>38</v>
      </c>
      <c r="B29" t="s">
        <v>29</v>
      </c>
      <c r="C29" t="s">
        <v>27</v>
      </c>
      <c r="D29">
        <f t="shared" ref="D29" si="1">R29+1</f>
        <v>1</v>
      </c>
      <c r="E29" t="s">
        <v>26</v>
      </c>
    </row>
    <row r="30" spans="1:22" x14ac:dyDescent="0.25">
      <c r="A30" t="s">
        <v>46</v>
      </c>
      <c r="B30" t="s">
        <v>29</v>
      </c>
      <c r="C30" t="s">
        <v>27</v>
      </c>
      <c r="D30">
        <v>12</v>
      </c>
      <c r="E30" t="s">
        <v>26</v>
      </c>
    </row>
  </sheetData>
  <mergeCells count="3">
    <mergeCell ref="N1:O1"/>
    <mergeCell ref="Q1:T1"/>
    <mergeCell ref="J1:M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"/>
  <sheetViews>
    <sheetView tabSelected="1" workbookViewId="0">
      <selection sqref="A1:XFD1"/>
    </sheetView>
  </sheetViews>
  <sheetFormatPr defaultRowHeight="15" x14ac:dyDescent="0.25"/>
  <cols>
    <col min="1" max="1" width="32.42578125" customWidth="1"/>
    <col min="3" max="3" width="10.5703125" customWidth="1"/>
    <col min="7" max="7" width="11" customWidth="1"/>
  </cols>
  <sheetData>
    <row r="1" spans="1:22" ht="45" x14ac:dyDescent="0.25">
      <c r="A1" s="16" t="s">
        <v>0</v>
      </c>
      <c r="B1" s="16" t="s">
        <v>1</v>
      </c>
      <c r="C1" s="16" t="s">
        <v>2</v>
      </c>
      <c r="D1" s="16" t="s">
        <v>49</v>
      </c>
      <c r="E1" s="16" t="s">
        <v>4</v>
      </c>
      <c r="F1" s="16" t="s">
        <v>7</v>
      </c>
      <c r="G1" s="16" t="s">
        <v>131</v>
      </c>
      <c r="H1" s="17" t="s">
        <v>8</v>
      </c>
      <c r="I1" s="17" t="s">
        <v>9</v>
      </c>
      <c r="J1" s="10" t="s">
        <v>7</v>
      </c>
      <c r="K1" s="11" t="s">
        <v>8</v>
      </c>
      <c r="L1" s="11" t="s">
        <v>9</v>
      </c>
      <c r="M1" s="11"/>
      <c r="N1" s="11"/>
      <c r="O1" s="11"/>
      <c r="P1" s="11"/>
      <c r="Q1" s="11"/>
      <c r="R1" s="11"/>
      <c r="S1" s="11"/>
      <c r="T1" s="11"/>
      <c r="U1" s="11"/>
      <c r="V1" s="11"/>
    </row>
    <row r="2" spans="1:22" x14ac:dyDescent="0.25">
      <c r="A2" s="22" t="s">
        <v>121</v>
      </c>
      <c r="B2" s="23" t="s">
        <v>119</v>
      </c>
      <c r="C2" s="23" t="s">
        <v>27</v>
      </c>
      <c r="D2" s="23">
        <v>17</v>
      </c>
      <c r="E2" s="14" t="s">
        <v>26</v>
      </c>
      <c r="F2" s="15">
        <f t="shared" ref="F2:F11" si="0">J2+0.5</f>
        <v>0.52667114999999998</v>
      </c>
      <c r="G2" s="15" t="s">
        <v>122</v>
      </c>
      <c r="H2" s="15">
        <f t="shared" ref="H2:H11" si="1">K2+0.5</f>
        <v>0.50974428999999999</v>
      </c>
      <c r="I2" s="15">
        <f t="shared" ref="I2:I11" si="2">L2+0.5</f>
        <v>0.54359802000000002</v>
      </c>
      <c r="J2" s="12">
        <v>2.6671150000000001E-2</v>
      </c>
      <c r="K2" s="12">
        <v>9.7442899999999992E-3</v>
      </c>
      <c r="L2" s="12">
        <v>4.3598020000000001E-2</v>
      </c>
      <c r="M2" s="11"/>
      <c r="N2" s="11"/>
      <c r="O2" s="11"/>
      <c r="P2" s="11"/>
      <c r="Q2" s="11"/>
      <c r="R2" s="11"/>
      <c r="S2" s="11"/>
      <c r="T2" s="11"/>
      <c r="U2" s="11"/>
      <c r="V2" s="11"/>
    </row>
    <row r="3" spans="1:22" x14ac:dyDescent="0.25">
      <c r="A3" s="22"/>
      <c r="B3" s="23"/>
      <c r="C3" s="23"/>
      <c r="D3" s="23"/>
      <c r="E3" s="14" t="s">
        <v>22</v>
      </c>
      <c r="F3" s="15">
        <f t="shared" si="0"/>
        <v>0.51430598999999999</v>
      </c>
      <c r="G3" s="15" t="s">
        <v>123</v>
      </c>
      <c r="H3" s="15">
        <f t="shared" si="1"/>
        <v>0.50663678999999995</v>
      </c>
      <c r="I3" s="15">
        <f t="shared" si="2"/>
        <v>0.52197517999999998</v>
      </c>
      <c r="J3" s="12">
        <v>1.4305989999999999E-2</v>
      </c>
      <c r="K3" s="12">
        <v>6.6367900000000001E-3</v>
      </c>
      <c r="L3" s="12">
        <v>2.197518E-2</v>
      </c>
      <c r="M3" s="11"/>
      <c r="N3" s="11"/>
      <c r="O3" s="11"/>
      <c r="P3" s="11"/>
      <c r="Q3" s="11"/>
      <c r="R3" s="11"/>
      <c r="S3" s="11"/>
      <c r="T3" s="11"/>
      <c r="U3" s="11"/>
      <c r="V3" s="11"/>
    </row>
    <row r="4" spans="1:22" x14ac:dyDescent="0.25">
      <c r="A4" s="23" t="s">
        <v>120</v>
      </c>
      <c r="B4" s="23" t="s">
        <v>19</v>
      </c>
      <c r="C4" s="14" t="s">
        <v>27</v>
      </c>
      <c r="D4" s="23">
        <v>18</v>
      </c>
      <c r="E4" s="23" t="s">
        <v>26</v>
      </c>
      <c r="F4" s="15">
        <f t="shared" si="0"/>
        <v>0.54362443999999999</v>
      </c>
      <c r="G4" s="15" t="s">
        <v>124</v>
      </c>
      <c r="H4" s="15">
        <f t="shared" si="1"/>
        <v>0.52134924000000005</v>
      </c>
      <c r="I4" s="15">
        <f t="shared" si="2"/>
        <v>0.56589964000000004</v>
      </c>
      <c r="J4" s="12">
        <v>4.362444E-2</v>
      </c>
      <c r="K4" s="12">
        <v>2.1349239999999998E-2</v>
      </c>
      <c r="L4" s="12">
        <v>6.5899639999999995E-2</v>
      </c>
      <c r="M4" s="11"/>
      <c r="N4" s="11"/>
      <c r="O4" s="11"/>
      <c r="P4" s="11"/>
      <c r="Q4" s="11"/>
      <c r="R4" s="11"/>
      <c r="S4" s="11"/>
      <c r="T4" s="11"/>
      <c r="U4" s="11"/>
      <c r="V4" s="11"/>
    </row>
    <row r="5" spans="1:22" x14ac:dyDescent="0.25">
      <c r="A5" s="23"/>
      <c r="B5" s="23"/>
      <c r="C5" s="14" t="s">
        <v>20</v>
      </c>
      <c r="D5" s="23"/>
      <c r="E5" s="23"/>
      <c r="F5" s="15">
        <f t="shared" si="0"/>
        <v>0.54362716</v>
      </c>
      <c r="G5" s="15" t="s">
        <v>124</v>
      </c>
      <c r="H5" s="15">
        <f t="shared" si="1"/>
        <v>0.52134738000000003</v>
      </c>
      <c r="I5" s="15">
        <f t="shared" si="2"/>
        <v>0.56590695000000002</v>
      </c>
      <c r="J5" s="12">
        <v>4.3627159999999998E-2</v>
      </c>
      <c r="K5" s="12">
        <v>2.1347379999999999E-2</v>
      </c>
      <c r="L5" s="12">
        <v>6.5906950000000006E-2</v>
      </c>
      <c r="M5" s="11"/>
      <c r="N5" s="11"/>
      <c r="O5" s="11"/>
      <c r="P5" s="11"/>
      <c r="Q5" s="11"/>
      <c r="R5" s="11"/>
      <c r="S5" s="11"/>
      <c r="T5" s="11"/>
      <c r="U5" s="11"/>
      <c r="V5" s="11"/>
    </row>
    <row r="6" spans="1:22" x14ac:dyDescent="0.25">
      <c r="A6" s="23"/>
      <c r="B6" s="23"/>
      <c r="C6" s="14" t="s">
        <v>27</v>
      </c>
      <c r="D6" s="23"/>
      <c r="E6" s="23" t="s">
        <v>22</v>
      </c>
      <c r="F6" s="15">
        <f t="shared" si="0"/>
        <v>0.53365410000000002</v>
      </c>
      <c r="G6" s="15" t="s">
        <v>125</v>
      </c>
      <c r="H6" s="15">
        <f t="shared" si="1"/>
        <v>0.52498127999999999</v>
      </c>
      <c r="I6" s="15">
        <f t="shared" si="2"/>
        <v>0.54232692000000005</v>
      </c>
      <c r="J6" s="12">
        <v>3.3654099999999999E-2</v>
      </c>
      <c r="K6" s="12">
        <v>2.4981280000000002E-2</v>
      </c>
      <c r="L6" s="12">
        <v>4.2326919999999997E-2</v>
      </c>
      <c r="M6" s="11"/>
      <c r="N6" s="11"/>
      <c r="O6" s="11"/>
      <c r="P6" s="11"/>
      <c r="Q6" s="11"/>
      <c r="R6" s="11"/>
      <c r="S6" s="11"/>
      <c r="T6" s="11"/>
      <c r="U6" s="11"/>
      <c r="V6" s="11"/>
    </row>
    <row r="7" spans="1:22" x14ac:dyDescent="0.25">
      <c r="A7" s="23"/>
      <c r="B7" s="23"/>
      <c r="C7" s="14" t="s">
        <v>20</v>
      </c>
      <c r="D7" s="23"/>
      <c r="E7" s="23"/>
      <c r="F7" s="15">
        <f t="shared" si="0"/>
        <v>0.53278422999999997</v>
      </c>
      <c r="G7" s="15" t="s">
        <v>126</v>
      </c>
      <c r="H7" s="15">
        <f t="shared" si="1"/>
        <v>0.52410886999999995</v>
      </c>
      <c r="I7" s="15">
        <f t="shared" si="2"/>
        <v>0.54145958999999999</v>
      </c>
      <c r="J7" s="12">
        <v>3.2784229999999998E-2</v>
      </c>
      <c r="K7" s="12">
        <v>2.4108870000000001E-2</v>
      </c>
      <c r="L7" s="12">
        <v>4.1459589999999998E-2</v>
      </c>
      <c r="M7" s="11"/>
      <c r="N7" s="11"/>
      <c r="O7" s="11"/>
      <c r="P7" s="11"/>
      <c r="Q7" s="11"/>
      <c r="R7" s="11"/>
      <c r="S7" s="11"/>
      <c r="T7" s="11"/>
      <c r="U7" s="11"/>
      <c r="V7" s="11"/>
    </row>
    <row r="8" spans="1:22" x14ac:dyDescent="0.25">
      <c r="A8" s="14" t="s">
        <v>116</v>
      </c>
      <c r="B8" s="14" t="s">
        <v>19</v>
      </c>
      <c r="C8" s="14" t="s">
        <v>27</v>
      </c>
      <c r="D8" s="14">
        <v>32</v>
      </c>
      <c r="E8" s="19" t="s">
        <v>26</v>
      </c>
      <c r="F8" s="15">
        <f t="shared" si="0"/>
        <v>0.54840202000000005</v>
      </c>
      <c r="G8" s="15" t="s">
        <v>127</v>
      </c>
      <c r="H8" s="15">
        <f t="shared" si="1"/>
        <v>0.52977322000000004</v>
      </c>
      <c r="I8" s="15">
        <f t="shared" si="2"/>
        <v>0.56703082000000005</v>
      </c>
      <c r="J8" s="12">
        <v>4.8402019999999997E-2</v>
      </c>
      <c r="K8" s="12">
        <v>2.977322E-2</v>
      </c>
      <c r="L8" s="12">
        <v>6.7030820000000005E-2</v>
      </c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x14ac:dyDescent="0.25">
      <c r="A9" s="14" t="s">
        <v>117</v>
      </c>
      <c r="B9" s="14" t="s">
        <v>19</v>
      </c>
      <c r="C9" s="14" t="s">
        <v>27</v>
      </c>
      <c r="D9" s="14">
        <v>13</v>
      </c>
      <c r="E9" s="20"/>
      <c r="F9" s="15">
        <f t="shared" si="0"/>
        <v>0.54076577999999997</v>
      </c>
      <c r="G9" s="15" t="s">
        <v>128</v>
      </c>
      <c r="H9" s="15">
        <f t="shared" si="1"/>
        <v>0.51454268999999997</v>
      </c>
      <c r="I9" s="15">
        <f t="shared" si="2"/>
        <v>0.56698886000000004</v>
      </c>
      <c r="J9" s="12">
        <v>4.0765780000000001E-2</v>
      </c>
      <c r="K9" s="12">
        <v>1.454269E-2</v>
      </c>
      <c r="L9" s="12">
        <v>6.6988859999999997E-2</v>
      </c>
      <c r="M9" s="11"/>
      <c r="N9" s="11"/>
      <c r="O9" s="11"/>
      <c r="P9" s="11"/>
      <c r="Q9" s="11"/>
      <c r="R9" s="11"/>
      <c r="S9" s="11"/>
      <c r="T9" s="11"/>
      <c r="U9" s="11"/>
      <c r="V9" s="11"/>
    </row>
    <row r="10" spans="1:22" x14ac:dyDescent="0.25">
      <c r="A10" s="14" t="s">
        <v>55</v>
      </c>
      <c r="B10" s="14" t="s">
        <v>119</v>
      </c>
      <c r="C10" s="14" t="s">
        <v>27</v>
      </c>
      <c r="D10" s="14">
        <v>14</v>
      </c>
      <c r="E10" s="20"/>
      <c r="F10" s="15">
        <f t="shared" si="0"/>
        <v>0.52549261000000003</v>
      </c>
      <c r="G10" s="15" t="s">
        <v>129</v>
      </c>
      <c r="H10" s="15">
        <f t="shared" si="1"/>
        <v>0.50781701999999995</v>
      </c>
      <c r="I10" s="15">
        <f t="shared" si="2"/>
        <v>0.54316821000000004</v>
      </c>
      <c r="J10" s="13">
        <v>2.5492609999999999E-2</v>
      </c>
      <c r="K10" s="12">
        <v>7.8170199999999992E-3</v>
      </c>
      <c r="L10" s="12">
        <v>4.3168209999999999E-2</v>
      </c>
      <c r="M10" s="11"/>
      <c r="N10" s="11"/>
      <c r="O10" s="11"/>
      <c r="P10" s="11"/>
      <c r="Q10" s="11"/>
      <c r="R10" s="11"/>
      <c r="S10" s="11"/>
      <c r="T10" s="11"/>
      <c r="U10" s="11"/>
      <c r="V10" s="11"/>
    </row>
    <row r="11" spans="1:22" x14ac:dyDescent="0.25">
      <c r="A11" s="14" t="s">
        <v>118</v>
      </c>
      <c r="B11" s="14" t="s">
        <v>119</v>
      </c>
      <c r="C11" s="14" t="s">
        <v>27</v>
      </c>
      <c r="D11" s="14">
        <v>12</v>
      </c>
      <c r="E11" s="21"/>
      <c r="F11" s="15">
        <f t="shared" si="0"/>
        <v>0.52902859000000002</v>
      </c>
      <c r="G11" s="15" t="s">
        <v>130</v>
      </c>
      <c r="H11" s="15">
        <f t="shared" si="1"/>
        <v>0.50803242000000004</v>
      </c>
      <c r="I11" s="15">
        <f t="shared" si="2"/>
        <v>0.55002477000000005</v>
      </c>
      <c r="J11" s="12">
        <v>2.902859E-2</v>
      </c>
      <c r="K11" s="12">
        <v>8.0324200000000002E-3</v>
      </c>
      <c r="L11" s="12">
        <v>5.0024770000000003E-2</v>
      </c>
      <c r="M11" s="11"/>
      <c r="N11" s="11"/>
      <c r="O11" s="11"/>
      <c r="P11" s="11"/>
      <c r="Q11" s="11"/>
      <c r="R11" s="11"/>
      <c r="S11" s="11"/>
      <c r="T11" s="11"/>
      <c r="U11" s="11"/>
      <c r="V11" s="11"/>
    </row>
    <row r="12" spans="1:22" x14ac:dyDescent="0.25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 x14ac:dyDescent="0.25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</row>
  </sheetData>
  <mergeCells count="10">
    <mergeCell ref="E8:E11"/>
    <mergeCell ref="A2:A3"/>
    <mergeCell ref="A4:A7"/>
    <mergeCell ref="B4:B7"/>
    <mergeCell ref="B2:B3"/>
    <mergeCell ref="C2:C3"/>
    <mergeCell ref="E4:E5"/>
    <mergeCell ref="E6:E7"/>
    <mergeCell ref="D2:D3"/>
    <mergeCell ref="D4:D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data (2)</vt:lpstr>
      <vt:lpstr>sensitivity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 Reiss</dc:creator>
  <cp:lastModifiedBy>Josh Reiss</cp:lastModifiedBy>
  <dcterms:created xsi:type="dcterms:W3CDTF">2016-01-22T10:52:00Z</dcterms:created>
  <dcterms:modified xsi:type="dcterms:W3CDTF">2016-02-06T16:18:45Z</dcterms:modified>
</cp:coreProperties>
</file>